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OTIGÁS\GRUPOS DE TRABALHO, COMISSOES E COMITES\CPL\CPL 2022\LICITAÇÕES\006-2022 LP - CONSTRUÇÃO E MONTAGEM\2. Registro, Plano e Minutas\Minutas\Adendos\"/>
    </mc:Choice>
  </mc:AlternateContent>
  <xr:revisionPtr revIDLastSave="0" documentId="13_ncr:1_{A639A2A4-83EA-46E9-820B-D5C184193E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U" sheetId="11" r:id="rId1"/>
  </sheets>
  <definedNames>
    <definedName name="_xlnm.Print_Area" localSheetId="0">PPU!$B$1:$H$188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3" i="11" l="1"/>
  <c r="G44" i="11"/>
  <c r="G21" i="11"/>
  <c r="G18" i="11"/>
  <c r="G27" i="11" l="1"/>
  <c r="G29" i="11"/>
  <c r="G33" i="11"/>
  <c r="G35" i="11"/>
  <c r="G37" i="11"/>
  <c r="G41" i="11"/>
  <c r="G28" i="11"/>
  <c r="G32" i="11"/>
  <c r="G34" i="11"/>
  <c r="G36" i="11"/>
  <c r="G38" i="11"/>
  <c r="G42" i="11"/>
  <c r="G62" i="11" l="1"/>
  <c r="G59" i="11"/>
  <c r="G66" i="11"/>
  <c r="G64" i="11"/>
  <c r="G51" i="11"/>
  <c r="G52" i="11"/>
  <c r="G57" i="11"/>
  <c r="G82" i="11" s="1"/>
  <c r="G55" i="11"/>
  <c r="G45" i="11"/>
  <c r="G43" i="11"/>
  <c r="G65" i="11" s="1"/>
  <c r="G78" i="11" l="1"/>
  <c r="G69" i="11"/>
  <c r="G88" i="11" s="1"/>
  <c r="G75" i="11"/>
  <c r="G70" i="11"/>
  <c r="G85" i="11"/>
  <c r="G81" i="11"/>
  <c r="G95" i="11"/>
  <c r="G103" i="11"/>
  <c r="G61" i="11"/>
  <c r="G89" i="11"/>
  <c r="G83" i="11"/>
  <c r="G67" i="11"/>
  <c r="G90" i="11" s="1"/>
  <c r="G68" i="11"/>
  <c r="G99" i="11"/>
  <c r="G105" i="11" l="1"/>
  <c r="G100" i="11"/>
  <c r="G96" i="11"/>
  <c r="G94" i="11"/>
  <c r="G116" i="11" s="1"/>
  <c r="G115" i="11"/>
  <c r="G114" i="11"/>
  <c r="G121" i="11"/>
  <c r="G107" i="11"/>
  <c r="G101" i="11"/>
  <c r="G113" i="11"/>
  <c r="G117" i="11"/>
  <c r="G86" i="11"/>
  <c r="G84" i="11"/>
  <c r="G112" i="11" l="1"/>
  <c r="G118" i="11"/>
  <c r="G119" i="11"/>
  <c r="G125" i="11"/>
  <c r="G139" i="11"/>
  <c r="G108" i="11"/>
  <c r="G109" i="11"/>
  <c r="G102" i="11"/>
  <c r="G106" i="11"/>
  <c r="G110" i="11"/>
  <c r="G104" i="11"/>
  <c r="G111" i="11"/>
  <c r="G123" i="11"/>
  <c r="G136" i="11" l="1"/>
  <c r="G141" i="11"/>
  <c r="G130" i="11"/>
  <c r="G129" i="11"/>
  <c r="G145" i="11"/>
  <c r="G133" i="11"/>
  <c r="G127" i="11"/>
  <c r="G135" i="11"/>
  <c r="G131" i="11"/>
  <c r="G132" i="11"/>
  <c r="G128" i="11"/>
  <c r="G122" i="11"/>
  <c r="G134" i="11"/>
  <c r="G120" i="11"/>
  <c r="G126" i="11"/>
  <c r="G124" i="11"/>
  <c r="G150" i="11" s="1"/>
  <c r="G137" i="11"/>
  <c r="G148" i="11" l="1"/>
  <c r="G152" i="11"/>
  <c r="G147" i="11"/>
  <c r="G151" i="11"/>
  <c r="G146" i="11"/>
  <c r="G149" i="11"/>
  <c r="G142" i="11"/>
  <c r="G138" i="11"/>
  <c r="G140" i="11"/>
  <c r="G154" i="11" l="1"/>
</calcChain>
</file>

<file path=xl/sharedStrings.xml><?xml version="1.0" encoding="utf-8"?>
<sst xmlns="http://schemas.openxmlformats.org/spreadsheetml/2006/main" count="377" uniqueCount="261">
  <si>
    <t>m</t>
  </si>
  <si>
    <t>UNIDADE</t>
  </si>
  <si>
    <t>DESCRIÇÃO</t>
  </si>
  <si>
    <t>ITEM</t>
  </si>
  <si>
    <t>3.1</t>
  </si>
  <si>
    <t>3.2</t>
  </si>
  <si>
    <t>3.3</t>
  </si>
  <si>
    <t>QTDE</t>
  </si>
  <si>
    <t>VALOR TOTAL</t>
  </si>
  <si>
    <t>4.1</t>
  </si>
  <si>
    <t>4.2</t>
  </si>
  <si>
    <t>OBJETO:</t>
  </si>
  <si>
    <t>VB</t>
  </si>
  <si>
    <t>PLANILHA DE PREÇOS UNITÁRIOS - PPU</t>
  </si>
  <si>
    <t>VALOR FINAL COM BDI</t>
  </si>
  <si>
    <t>VALOR GLOBAL POR EXTENSO</t>
  </si>
  <si>
    <t>Obs3: Os preços unitarios apresentados devem ter apenas duas casas decimais, caso a proposta tenha mais casas decimais, os valores após a segunda casa serão</t>
  </si>
  <si>
    <t>truncados, ou seja, desprezados</t>
  </si>
  <si>
    <t>CPF:</t>
  </si>
  <si>
    <t>CARGO:</t>
  </si>
  <si>
    <t>REPRESENTANTE COMERCIAL:</t>
  </si>
  <si>
    <t>CREA:</t>
  </si>
  <si>
    <t>RESPONSÁVEL TÉCNICO</t>
  </si>
  <si>
    <t>ObS1: Os preços devem ser os finais já com todos os impostos e BDI,  bem como todos os custos associados à solução.</t>
  </si>
  <si>
    <t>ObS2: Devem ser preenchidas apenas as células marcadas de cinza.</t>
  </si>
  <si>
    <t>ObS4: Os preços unitários não devem ultrapassar os valores unitários do orçamento básico do certame, sob pena de DESCLASSIFICAÇÃO.</t>
  </si>
  <si>
    <t>ObS5: Alterações indevidas no formato ou conteúdo dessa PPU padrão poderão ocasionar a inabilitação da PROPONENTE no presente certame.</t>
  </si>
  <si>
    <t>ENDEREÇO:</t>
  </si>
  <si>
    <t>CNPJ:</t>
  </si>
  <si>
    <t>PROPONENTE:</t>
  </si>
  <si>
    <t>DATA:</t>
  </si>
  <si>
    <t>Mobilização</t>
  </si>
  <si>
    <t>Custo do Canteiro Local (Estrutura de Pessoal e de Equipamentos)</t>
  </si>
  <si>
    <t>mês</t>
  </si>
  <si>
    <t>Lançamento de Gasodutos</t>
  </si>
  <si>
    <t>Lançamento por Furo Manual</t>
  </si>
  <si>
    <t>3.1.1</t>
  </si>
  <si>
    <t>Gasoduto em PEAD 32mm</t>
  </si>
  <si>
    <t>3.1.2</t>
  </si>
  <si>
    <t>Gasoduto em PEAD 63mm</t>
  </si>
  <si>
    <t>3.2.3</t>
  </si>
  <si>
    <t>Gasoduto em PEAD 110mm</t>
  </si>
  <si>
    <t>Lançamento por Furo Direcional</t>
  </si>
  <si>
    <t>3.2.1</t>
  </si>
  <si>
    <t>3.2.2</t>
  </si>
  <si>
    <t>3.2.4</t>
  </si>
  <si>
    <t>Gasoduto em Aço 2”</t>
  </si>
  <si>
    <t>3.2.5</t>
  </si>
  <si>
    <t>Gasoduto em Aço 3”</t>
  </si>
  <si>
    <t>3.2.6</t>
  </si>
  <si>
    <t>Gasoduto em Aço 4”</t>
  </si>
  <si>
    <t>3.2.7</t>
  </si>
  <si>
    <t>Gasoduto em Aço 6</t>
  </si>
  <si>
    <t>Lançamento por Vala Aberta</t>
  </si>
  <si>
    <t>3.3.1</t>
  </si>
  <si>
    <t>3.3.2</t>
  </si>
  <si>
    <t>3.3.3</t>
  </si>
  <si>
    <t>3.3.4</t>
  </si>
  <si>
    <t>3.3.5</t>
  </si>
  <si>
    <t>3.3.6</t>
  </si>
  <si>
    <t>3.3.7</t>
  </si>
  <si>
    <t>3.3.8</t>
  </si>
  <si>
    <t>Travessia em rios 3", 4" e 6"</t>
  </si>
  <si>
    <t>Testes em Gasodutos</t>
  </si>
  <si>
    <t>Limpeza, secagem e teste hidrostático em redes de Aço</t>
  </si>
  <si>
    <t>Limpeza, secagem e teste pneumático em redes de PEAD</t>
  </si>
  <si>
    <t>Construção e Instalação de Estações</t>
  </si>
  <si>
    <t>5.1</t>
  </si>
  <si>
    <t>Construção e Instalação de ERPs Distrital de Grande Porte</t>
  </si>
  <si>
    <t>und</t>
  </si>
  <si>
    <t>5.2</t>
  </si>
  <si>
    <t>Construção e Instalação de ERPs Distrital de Pequeno Porte</t>
  </si>
  <si>
    <t>5.3</t>
  </si>
  <si>
    <t>Construção e Instalação de ERPMs tipo GNV</t>
  </si>
  <si>
    <t>5.4</t>
  </si>
  <si>
    <t>Construção e Instalação de ERPMs tipo Industrial</t>
  </si>
  <si>
    <t>5.5</t>
  </si>
  <si>
    <t>Construção e Instalação de CRMs tipo Comercial</t>
  </si>
  <si>
    <t>5.6</t>
  </si>
  <si>
    <t>Construção e instalação de sistema Monitor Ativo</t>
  </si>
  <si>
    <t>5.7</t>
  </si>
  <si>
    <t>Construção e Instalação de ERPMS comerciais com conexões flangeadas em aço #150</t>
  </si>
  <si>
    <t>5.8</t>
  </si>
  <si>
    <t>Instalação de ERPMs fornecidas sobre skids</t>
  </si>
  <si>
    <t>5.9</t>
  </si>
  <si>
    <t>Instalação de gaiola para proteção de ERPM</t>
  </si>
  <si>
    <t>5.10</t>
  </si>
  <si>
    <t>Desinstalação/Retirada de ERPMs</t>
  </si>
  <si>
    <t>5.11</t>
  </si>
  <si>
    <t>Construção e Instalação de ERP Setorial</t>
  </si>
  <si>
    <t>5.12</t>
  </si>
  <si>
    <t>Construção e Instalação de CMPP(Conjunto de Medição de Pequeno Porte)</t>
  </si>
  <si>
    <t>5.13</t>
  </si>
  <si>
    <t>Construção e Instalação de Novo Modelo de CRM</t>
  </si>
  <si>
    <t>5.14</t>
  </si>
  <si>
    <t>Construção e Instalação de Tramo duplo de medição industrial 3"</t>
  </si>
  <si>
    <t>5.15</t>
  </si>
  <si>
    <t>Instalaçao de Conjunto Regulador de Calçada (CRC) enterrado</t>
  </si>
  <si>
    <t>Serviços de Sinalização</t>
  </si>
  <si>
    <t>6.1</t>
  </si>
  <si>
    <t>Sinalização por marcos de concreto tipo mourão</t>
  </si>
  <si>
    <t>6.2</t>
  </si>
  <si>
    <t>Sinalização sobre marcos de concreto quadrados em passeio público</t>
  </si>
  <si>
    <t>6.3</t>
  </si>
  <si>
    <t>Sinalização em passeio público</t>
  </si>
  <si>
    <t>6.4</t>
  </si>
  <si>
    <t>Instalação de placa de identificação de clientes</t>
  </si>
  <si>
    <t>6.5</t>
  </si>
  <si>
    <t>Instalação de placa de identificação de travessias</t>
  </si>
  <si>
    <t>6.6</t>
  </si>
  <si>
    <t>Construção e Instalação de placas de advertência em concreto armado</t>
  </si>
  <si>
    <t>m3</t>
  </si>
  <si>
    <t>Outros Serviços em Gasodutos</t>
  </si>
  <si>
    <t>7.1</t>
  </si>
  <si>
    <t>Inertização de gasodutos com nitrogênio</t>
  </si>
  <si>
    <t>7.2</t>
  </si>
  <si>
    <t>Construção de spools</t>
  </si>
  <si>
    <t>kg</t>
  </si>
  <si>
    <t>7.3</t>
  </si>
  <si>
    <t>Construção de suportes metálicos</t>
  </si>
  <si>
    <t>7.4</t>
  </si>
  <si>
    <t>Instalação de válvulas de bloqueio de PEAD</t>
  </si>
  <si>
    <t>ud</t>
  </si>
  <si>
    <t>7.5</t>
  </si>
  <si>
    <t>Instalação de válvulas de final de trecho de PEAD</t>
  </si>
  <si>
    <t>7.6</t>
  </si>
  <si>
    <t>Instalação de tê de serviço para derivação de redes</t>
  </si>
  <si>
    <t>7.7</t>
  </si>
  <si>
    <t>Envelopamento de dutos em concreto FcK 15 MPa</t>
  </si>
  <si>
    <t>7.8</t>
  </si>
  <si>
    <t>Fornecimento e assentamento DE TAMPÃO FOFO ARTICULADO, CLASSE B125, CARGA MÁXIMA 12,5T, REDONDO, TAMPA 600MM</t>
  </si>
  <si>
    <t>7.9</t>
  </si>
  <si>
    <t>Fornecimento e instalação de HASTE COPPERWELD 5/8 X 3,0M COM CONECTOR E CAIXA PLÁSTICA DE PROTEÇÃO EM PVC para Aterramento de ERPs, ERPMs e Outros</t>
  </si>
  <si>
    <t>7.10</t>
  </si>
  <si>
    <t>Instalação de ponto de teste aéreo em caixa de alumínio</t>
  </si>
  <si>
    <t>7.11</t>
  </si>
  <si>
    <t>Instalação de ponto de teste aéreo em moirão de concreto</t>
  </si>
  <si>
    <t>7.12</t>
  </si>
  <si>
    <t>Instalação de ponto de teste aéreo em tubo de PVC</t>
  </si>
  <si>
    <t>7.13</t>
  </si>
  <si>
    <t>Instalação de ponto de teste enterrado em manilha de concreto</t>
  </si>
  <si>
    <t>7.14</t>
  </si>
  <si>
    <t>Montagem ou desmontagem de spools</t>
  </si>
  <si>
    <t>7.15</t>
  </si>
  <si>
    <t>Soldas em PEAD por eletrofusão</t>
  </si>
  <si>
    <t>7.16</t>
  </si>
  <si>
    <t>CORDOALHA DE COBRE NU, INCLUSIVE ISOLADORES - 16,00 MM2 - FORNECIMENTO E INSTALACAO</t>
  </si>
  <si>
    <t>Serviços de Construção Civil</t>
  </si>
  <si>
    <t>8.1</t>
  </si>
  <si>
    <t>Forma plana para estruturas, em compensado resinado de 10mm, 01 uso, inclusive escoramento - Revisada 07.2015</t>
  </si>
  <si>
    <t>m2</t>
  </si>
  <si>
    <t>8.2</t>
  </si>
  <si>
    <t>CONCRETO FCK = 15MPA, TRAÇO 1:3,4:3,5 (CIMENTO/ AREIA MÉDIA/ BRITA 1) M3 CR 350,82</t>
  </si>
  <si>
    <t>8.3</t>
  </si>
  <si>
    <t>Lastro de brita comercial</t>
  </si>
  <si>
    <t>8.4</t>
  </si>
  <si>
    <t>DEMOLIÇÃO DE PILARES E VIGAS EM CONCRETO ARMADO, DE FORMA MANUAL, SEM REAPROVEITAMENTO. AF_12/2017</t>
  </si>
  <si>
    <t>8.5</t>
  </si>
  <si>
    <t>ALVENARIA DE VEDAÇÃO DE BLOCOS CERÂMICOS FURADOS NA HORIZONTAL DE 9X19X19CM (ESPESSURA 9CM) DE PAREDES COM ÁREA LÍQUIDA MENOR QUE 6M² SEM VÃOS E ARGAMASSA DE ASSENTAMENTO COM PREPARO MANUAL. AF_06/2014</t>
  </si>
  <si>
    <t>8.6</t>
  </si>
  <si>
    <t>CHAPISCO APLICADO EM ALVENARIAS E ESTRUTURAS DE CONCRETO INTERNAS, COM COLHER DE PEDREIRO. ARGAMASSA TRAÇO 1:3 COM PREPARO MANUAL</t>
  </si>
  <si>
    <t>8.7</t>
  </si>
  <si>
    <t xml:space="preserve">MASSA ÚNICA, PARA RECEBIMENTO DE PINTURA, EM ARGAMASSA TRAÇO 1:2:8, PREPARO MANUAL, APLICADA MANUALMENTE EM FACES INTERNAS DE PAREDES, ESPESSURA DE 20MM, COM EXECUÇÃO DE TALISCAS. </t>
  </si>
  <si>
    <t>8.8</t>
  </si>
  <si>
    <t>DEMOLIÇÃO DE ALVENARIA DE BLOCO FURADO, DE FORMA MANUAL, SEM REAPROVEITAMENTO. AF_12/2017</t>
  </si>
  <si>
    <t>8.9</t>
  </si>
  <si>
    <t xml:space="preserve">
Escavação manual de vala ou cava em material de 1ª categoria, profundidade até 1,50m</t>
  </si>
  <si>
    <t>8.10</t>
  </si>
  <si>
    <t>Escavação manual de vala ou cava em material de 1ª categoria, profundidade entre 1,50 e 3,00m</t>
  </si>
  <si>
    <t>8.11</t>
  </si>
  <si>
    <t>ESCAVACAO MECANICA DE VALA EM MATERIAL DE 2A. CATEGORIA ATE 2 M DE PROFUNDIDADE COM UTILIZACAO DE ESCAVADEIRA HIDRAULICA</t>
  </si>
  <si>
    <t>8.12</t>
  </si>
  <si>
    <t xml:space="preserve">REATERRO MANUAL DE VALAS COM COMPACTAÇÃO MECANIZADA. </t>
  </si>
  <si>
    <t>8.13</t>
  </si>
  <si>
    <t>Demolição de pavimentação asfáltica com utilização de martelo perfurador, espessura até 15 cm, exclusive carga e transporte</t>
  </si>
  <si>
    <t>8.14</t>
  </si>
  <si>
    <t>REASSENTAMENTO DE PARALELEPIPEDO SOBRE COLCHAO DE PO DE PEDRA ESPESSURA 10CM, REJUNTADO COM BETUME E PEDRISCO, CONSIDERANDO APROVEITAMENTO DO PARALELEPIPEDO</t>
  </si>
  <si>
    <t>8.15</t>
  </si>
  <si>
    <t>REASSENTAMENTO DE PARALELEPIPEDO SOBRE COLCHAO DE PO DE PEDRA ESPESSURA 10CM, REJUNTADO COM ARGAMASSA TRACO 1:3 (CIMENTO E AREIA), CONSIDERANDO APROVEITAMENTO DO PARALELEPIPEDO</t>
  </si>
  <si>
    <t>8.16</t>
  </si>
  <si>
    <t>PAVIMENTO EM PARALELEPIPEDO SOBRE COLCHAO DE AREIA REJUNTADO COM ARGAMASSA DE CIMENTO E AREIA NO TRAÇO 1:3 (PEDRAS PEQUENAS 30 A 35 PECAS POR M2)</t>
  </si>
  <si>
    <t>8.17</t>
  </si>
  <si>
    <t xml:space="preserve">RECOMPOSICAO DE PAVIMENTACAO TIPO BLOKRET SOBRE COLCHAO DE AREIA COM REAPROVEITAMENTO DE MATERIAL </t>
  </si>
  <si>
    <t>8.18</t>
  </si>
  <si>
    <t xml:space="preserve">PISO EM PEDRA PORTUGUESA ASSENTADO SOBRE BASE DE AREIA, REJUNTADO COM CIMENTO COMUM </t>
  </si>
  <si>
    <t>8.19</t>
  </si>
  <si>
    <t>PLANTIO DE GRAMA EM PLACAS. AF_05/2018</t>
  </si>
  <si>
    <t>8.20</t>
  </si>
  <si>
    <t>Reposição de pavimentação asfáltica, incluindo pintura de ligação, fornecimento e aplicação de CAUQ</t>
  </si>
  <si>
    <t>8.21</t>
  </si>
  <si>
    <t>CERCA COM MOUROES DE CONCRETO, SECAO "T" PONTA INCLINADA, 10X10CM, ESPACAMENTO DE 3M, CRAVADOS 0,5M, COM 11 FIOS DE ARAME FARPADO Nº 16</t>
  </si>
  <si>
    <t>8.22</t>
  </si>
  <si>
    <t xml:space="preserve">
Alambrado com tela de arame galvanizado fio 12 bwg, malha 2", com revestimento, mais 3 fios de arame farpado, fixada com estacas de concreto armado 10x10x300 cm (ponta virada) a cada 2.00 m, altura útil 2.20 m, inclusive fundação</t>
  </si>
  <si>
    <t>8.23</t>
  </si>
  <si>
    <t>Portão em tubo de ferro galvanizado de 2", de abrir, de 0,90 x 2,00m, tela malha revestida 76 x 76mm, n.º 12, inclusive dobradiças e trancas/ferrolho</t>
  </si>
  <si>
    <t>8.24</t>
  </si>
  <si>
    <t>ALAMBRADO PARA QUADRA POLIESPORTIVA, ESTRUTURADO POR TUBOS DE ACO GALVANIZADO, COM COSTURA, DIN 2440, DIAMETRO 2", COM TELA DE ARAME GALVZADO, FIO 14 BWG E MALHA QUADRADA 5X5CM (m²)</t>
  </si>
  <si>
    <t>8.25</t>
  </si>
  <si>
    <t>Caiacao int ou ext sobre revestimento liso c/adocao de fixador com com duas demaos</t>
  </si>
  <si>
    <t>8.26</t>
  </si>
  <si>
    <t>Pintura de acabamento com aplicação de 02 demãos de esmalte sobre superfícies metálicas - R1</t>
  </si>
  <si>
    <t>8.27</t>
  </si>
  <si>
    <t>Pintura de proteção sobre superfícies metálicas com aplicação de 01 demão de tinta anti-corrosiva zarcão - R2</t>
  </si>
  <si>
    <t>8.28</t>
  </si>
  <si>
    <t>ESCADA TIPO MARINHEIRO EM TUBO ACO GALVANIZADO 1.1/2" 5 DEGRAUS</t>
  </si>
  <si>
    <t>8.29</t>
  </si>
  <si>
    <t>APLICAÇÃO MANUAL DE PINTURA COM TINTA LÁTEX PVA EM PAREDES, DUAS DEMÃOS.</t>
  </si>
  <si>
    <t>8.30</t>
  </si>
  <si>
    <t>RECOMPOSIÇÃO PARCIAL DO ARAME FARPADO N.O 14, CLASSE 250, FIXADO EM CERCA</t>
  </si>
  <si>
    <t>8.31</t>
  </si>
  <si>
    <t>ATERRO MANUAL DE VALAS COM AREIA PARA ATERRO E COMPACTAÇÃO MECANIZADA</t>
  </si>
  <si>
    <t>8.32</t>
  </si>
  <si>
    <t>PISO CIMENTADO, TRAÇO 1:3 (CIMENTO E AREIA), ACABAMENTO LISO, ESPESSURA 2,0 CM, PREPARO MECÂNICO DA ARGAMASSA. AF_06/2018</t>
  </si>
  <si>
    <t>8.33</t>
  </si>
  <si>
    <t>PISO EM CONCRETO 20MPA PREPARO MECANICO, ESPESSURA 7 CM, COM ARMACAO EM TELA SOLDADA</t>
  </si>
  <si>
    <t>8.34</t>
  </si>
  <si>
    <t>IMPERMEABILIZAÇÃO DE SUPERFÍCIE COM ARGAMASSA POLIMÉRICA / MEMBRANA ACRÍLICA, 3 DEMÃOS. AF_06/2018</t>
  </si>
  <si>
    <t>8.35</t>
  </si>
  <si>
    <t>REVESTIMENTO CERÂMICO PARA PISO COM PLACAS TIPO GRÊS DE DIMENSÕES 45X45 CM APLICADA EM AMBIENTES DE ÁREA MENOR QUE 5 M2.</t>
  </si>
  <si>
    <t>8.36</t>
  </si>
  <si>
    <t>PISO EM PEDRA ARDÓRSIA ASSENTADO COM ARGAMASSA COLANTE, REJUNTADO COM CIMENTO COMUM.</t>
  </si>
  <si>
    <t>8.37</t>
  </si>
  <si>
    <t xml:space="preserve"> ESCORAMENTO DE VALA, TIPO DESCONTÍNUO, COM PROFUNDIDADE DE 1,5 A 3,0 M, LARGURA MAIOR OU IGUAL A 1,5 M E MENOR QUE 2,5 M, EM LOCAL COM NÍVEL ALTO DE INTERFERÊNCIA. AF_06/2016</t>
  </si>
  <si>
    <t>8.38</t>
  </si>
  <si>
    <t>ARMAÇÃO DE PILAR OU VIGA DE UMA ESTRUTURA CONVENCIONAL DE CONCRETO ARMADO EM UM EDIFÍCIO DE MÚLTIPLOS PAVIMENTOS UTILIZANDO AÇO CA-60 DE 5.0MM - MONTAGEM</t>
  </si>
  <si>
    <t>8.39</t>
  </si>
  <si>
    <t xml:space="preserve">ARMAÇÃO DE PILAR OU VIGA DE UMA ESTRUTURA CONVENCIONAL DE CONCRETO ARMADO EM UM EDIFÍCIO DE MÚLTIPLOS PAVIMENTOS UTILIZANDO AÇO CA-50 DE 8.0MM - MONTAGEM. </t>
  </si>
  <si>
    <t>8.40</t>
  </si>
  <si>
    <t>ARMAÇÃO DE PILAR OU VIGA DE UMA ESTRUTURA CONVENCIONAL DE CONCRETO ARMADO EM UM EDIFÍCIO DE MÚLTIPLOS PAVIMENTOS UTILIZANDO AÇO CA-50 DE 10.0 MM - MONTAGEM.</t>
  </si>
  <si>
    <t>8.41</t>
  </si>
  <si>
    <t>PINTURA ACRILICA PARA SINALIZAÇÃO HORIZONTAL EM PISO CIMENTADO</t>
  </si>
  <si>
    <t>8.42</t>
  </si>
  <si>
    <t>ESCAVAÇÃO MECANIZADA DE VALA COM PROF. MAIOR QUE 1,5 M ATÉ 3,0 M (MÉDIA ENTRE MONTANTE E JUSANTE/UMA COMPOSIÇÃO POR TRECHO), COM RETROESCAVADEIRA (0,26 M3/88 HP), LARG. MENOR QUE 0,8 M, EM SOLO DE 1A CATEGORIA, EM LOCAIS COM ALTO NÍVEL DE INTERFERÊNCIA.AF_01/2015</t>
  </si>
  <si>
    <t>SERVIÇOS EVENTUAIS</t>
  </si>
  <si>
    <t>9.1</t>
  </si>
  <si>
    <t>Mobilização de maquinário e canteiro PARA LANÇAMENTO DE REDE em Mossoró</t>
  </si>
  <si>
    <t>9.2</t>
  </si>
  <si>
    <t>Mobilização de maquinário e canteiro PARA LIGAÇÃO DE CLIENTES em Mossoró</t>
  </si>
  <si>
    <t>9.3</t>
  </si>
  <si>
    <t>9.4</t>
  </si>
  <si>
    <t>Mobilização para paradas operacionais</t>
  </si>
  <si>
    <t>9.5</t>
  </si>
  <si>
    <t>Diária dos profissionais em Paradas Operacionais</t>
  </si>
  <si>
    <t>Dia</t>
  </si>
  <si>
    <t>Obs6: Só há a necessidade de cotar os itens que tem quantidades orçadas. Os itens que não tem quantidades orçadas podem ser desperezados.</t>
  </si>
  <si>
    <t>Contrayação de empresa para execução dos serviços de construção, montagem e testes de gasodutos, construção de caixas de válvulas, montagem, instalação e pré-operação de Conjuntos de Regulagem de Pressão e Medição (CRM) e Estações de Regulagem de Pressão e Medição (ERPM), construção de abrigos, spools e realização de trepanações por parte de empresas especializadas contratadas para execução desses serviços e outros que se fizerem necessários para ampliação e modernização da rede de gasodutos da POTIGÁS no Estado do Rio Grande do Norte</t>
  </si>
  <si>
    <t>5.16</t>
  </si>
  <si>
    <t>Instalaçao de Conjunto Regulador de Calçada (CRC) enterrado TIPO SETORIAL</t>
  </si>
  <si>
    <t>8.43</t>
  </si>
  <si>
    <t>ESCAVAÇÃO MECANIZADA DE VALA COM PROF. MAIOR QUE 1,5 M E ATÉ 3,0 M (MÉDIA MONTANTE E JUSANTE/UMA COMPOSIÇÃO POR TRECHO), ESCAVADEIRA (0,8 M3), LARG. MENOR QUE 1,5 M, EM SOLO DE 2A CATEGORIA, LOCAIS COM BAIXO NÍVEL DE INTERFERÊNCIA. AF_02/2021</t>
  </si>
  <si>
    <t>8.44</t>
  </si>
  <si>
    <t>ARMAÇÃO PARA EXECUÇÃO DE RADIER, PISO DE CONCRETO OU LAJE SOBRE SOLO,COM USO DE TELA Q-92. AF_09/2021</t>
  </si>
  <si>
    <t>Desmobilização de maquinário e canteiro PARA LANÇAMENTO DE REDE em Mossoró</t>
  </si>
  <si>
    <t>Desmobilização de maquinário e canteiro PARA LIGAÇÃO DE CLIENTES em Mossoró</t>
  </si>
  <si>
    <t>Diária para estadia de profisisonais em Mossoró</t>
  </si>
  <si>
    <t>9.6</t>
  </si>
  <si>
    <t>Diária para alimentação dos profissionais em Mossoró</t>
  </si>
  <si>
    <t>9.7</t>
  </si>
  <si>
    <t>9.8</t>
  </si>
  <si>
    <t>ADENDO 04</t>
  </si>
  <si>
    <t>LP 006/2022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</si>
</sst>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5" fillId="0" borderId="0"/>
    <xf numFmtId="165" fontId="5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4" fontId="2" fillId="0" borderId="1" xfId="2" applyFont="1" applyBorder="1" applyAlignment="1">
      <alignment horizontal="left" vertical="center" wrapText="1"/>
    </xf>
    <xf numFmtId="44" fontId="0" fillId="0" borderId="0" xfId="2" applyFont="1" applyAlignment="1">
      <alignment horizontal="left"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44" fontId="2" fillId="0" borderId="1" xfId="2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left" vertical="center" wrapText="1"/>
    </xf>
    <xf numFmtId="44" fontId="0" fillId="2" borderId="1" xfId="2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43" fontId="0" fillId="0" borderId="5" xfId="1" applyFont="1" applyBorder="1"/>
    <xf numFmtId="0" fontId="0" fillId="0" borderId="5" xfId="0" applyBorder="1" applyAlignment="1"/>
    <xf numFmtId="0" fontId="0" fillId="0" borderId="6" xfId="0" applyBorder="1"/>
    <xf numFmtId="0" fontId="0" fillId="0" borderId="2" xfId="0" applyBorder="1"/>
    <xf numFmtId="0" fontId="0" fillId="0" borderId="0" xfId="0" applyBorder="1"/>
    <xf numFmtId="43" fontId="0" fillId="0" borderId="0" xfId="1" applyFont="1" applyBorder="1"/>
    <xf numFmtId="0" fontId="0" fillId="0" borderId="0" xfId="0" applyBorder="1" applyAlignment="1"/>
    <xf numFmtId="0" fontId="0" fillId="0" borderId="7" xfId="0" applyBorder="1"/>
    <xf numFmtId="0" fontId="4" fillId="0" borderId="0" xfId="0" applyFont="1" applyBorder="1"/>
    <xf numFmtId="0" fontId="0" fillId="0" borderId="7" xfId="0" applyBorder="1" applyAlignment="1"/>
    <xf numFmtId="0" fontId="4" fillId="0" borderId="0" xfId="0" applyFont="1" applyBorder="1" applyAlignment="1">
      <alignment horizontal="left" wrapText="1"/>
    </xf>
    <xf numFmtId="43" fontId="4" fillId="0" borderId="0" xfId="1" applyFont="1" applyBorder="1" applyAlignment="1">
      <alignment horizontal="left" wrapText="1"/>
    </xf>
    <xf numFmtId="14" fontId="6" fillId="2" borderId="0" xfId="0" applyNumberFormat="1" applyFont="1" applyFill="1" applyBorder="1" applyAlignment="1">
      <alignment horizontal="center" wrapText="1"/>
    </xf>
    <xf numFmtId="43" fontId="0" fillId="0" borderId="0" xfId="1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7" xfId="0" applyBorder="1" applyAlignment="1">
      <alignment horizontal="center" wrapText="1"/>
    </xf>
    <xf numFmtId="14" fontId="0" fillId="0" borderId="0" xfId="0" applyNumberFormat="1" applyBorder="1" applyAlignment="1">
      <alignment horizontal="center" wrapText="1"/>
    </xf>
    <xf numFmtId="0" fontId="2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44" fontId="7" fillId="0" borderId="0" xfId="2" applyFont="1" applyBorder="1" applyAlignment="1">
      <alignment horizontal="left" vertical="center" wrapText="1"/>
    </xf>
    <xf numFmtId="44" fontId="4" fillId="0" borderId="7" xfId="0" applyNumberFormat="1" applyFont="1" applyBorder="1"/>
    <xf numFmtId="0" fontId="0" fillId="0" borderId="0" xfId="0" applyBorder="1" applyAlignment="1">
      <alignment vertical="center" wrapText="1"/>
    </xf>
    <xf numFmtId="44" fontId="0" fillId="0" borderId="7" xfId="2" applyFont="1" applyBorder="1" applyAlignment="1">
      <alignment horizontal="left" vertical="center" wrapText="1"/>
    </xf>
    <xf numFmtId="0" fontId="0" fillId="0" borderId="8" xfId="0" applyBorder="1"/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vertical="center" wrapText="1"/>
    </xf>
    <xf numFmtId="44" fontId="0" fillId="0" borderId="10" xfId="2" applyFont="1" applyBorder="1" applyAlignment="1">
      <alignment horizontal="left" vertical="center" wrapText="1"/>
    </xf>
    <xf numFmtId="0" fontId="4" fillId="0" borderId="0" xfId="0" applyFont="1" applyFill="1" applyBorder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0" xfId="0" applyFont="1" applyBorder="1"/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0" fillId="0" borderId="0" xfId="0" applyBorder="1" applyAlignment="1">
      <alignment vertical="top"/>
    </xf>
    <xf numFmtId="0" fontId="3" fillId="0" borderId="0" xfId="0" applyFont="1" applyBorder="1"/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/>
    <xf numFmtId="0" fontId="0" fillId="0" borderId="9" xfId="0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</cellXfs>
  <cellStyles count="7">
    <cellStyle name="Moeda" xfId="2" builtinId="4"/>
    <cellStyle name="Moeda 2" xfId="3" xr:uid="{00000000-0005-0000-0000-000001000000}"/>
    <cellStyle name="Normal" xfId="0" builtinId="0"/>
    <cellStyle name="Normal 2 2" xfId="4" xr:uid="{00000000-0005-0000-0000-000003000000}"/>
    <cellStyle name="Normal 5 2" xfId="5" xr:uid="{00000000-0005-0000-0000-000004000000}"/>
    <cellStyle name="Vírgula" xfId="1" builtinId="3"/>
    <cellStyle name="Vírgula 7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519394</xdr:colOff>
      <xdr:row>1</xdr:row>
      <xdr:rowOff>0</xdr:rowOff>
    </xdr:from>
    <xdr:to>
      <xdr:col>6</xdr:col>
      <xdr:colOff>2151530</xdr:colOff>
      <xdr:row>3</xdr:row>
      <xdr:rowOff>190498</xdr:rowOff>
    </xdr:to>
    <xdr:pic>
      <xdr:nvPicPr>
        <xdr:cNvPr id="2" name="Imagem 1" descr="Potigas_chapada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0688" y="190500"/>
          <a:ext cx="1632136" cy="7732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8"/>
  <sheetViews>
    <sheetView tabSelected="1" view="pageBreakPreview" zoomScale="85" zoomScaleNormal="85" zoomScaleSheetLayoutView="85" workbookViewId="0">
      <selection activeCell="F3" sqref="F3"/>
    </sheetView>
  </sheetViews>
  <sheetFormatPr defaultColWidth="9.140625" defaultRowHeight="15" x14ac:dyDescent="0.25"/>
  <cols>
    <col min="1" max="1" width="5.5703125" style="13" customWidth="1"/>
    <col min="2" max="2" width="23.7109375" style="13" customWidth="1"/>
    <col min="3" max="3" width="54.28515625" style="2" customWidth="1"/>
    <col min="4" max="4" width="28.42578125" style="2" customWidth="1"/>
    <col min="5" max="5" width="13" style="2" customWidth="1"/>
    <col min="6" max="6" width="22.28515625" style="16" bestFit="1" customWidth="1"/>
    <col min="7" max="7" width="36.85546875" style="18" customWidth="1"/>
    <col min="8" max="8" width="17" style="5" bestFit="1" customWidth="1"/>
    <col min="9" max="9" width="14" style="13" bestFit="1" customWidth="1"/>
    <col min="10" max="16384" width="9.140625" style="13"/>
  </cols>
  <sheetData>
    <row r="1" spans="1:11" x14ac:dyDescent="0.25">
      <c r="A1" s="21"/>
      <c r="B1" s="22"/>
      <c r="C1" s="22"/>
      <c r="D1" s="23"/>
      <c r="E1" s="22"/>
      <c r="F1" s="53"/>
      <c r="G1" s="24"/>
      <c r="H1" s="25"/>
      <c r="I1" s="27"/>
    </row>
    <row r="2" spans="1:11" ht="23.25" x14ac:dyDescent="0.35">
      <c r="A2" s="26"/>
      <c r="B2" s="27"/>
      <c r="C2" s="75" t="s">
        <v>259</v>
      </c>
      <c r="D2" s="76" t="s">
        <v>260</v>
      </c>
      <c r="E2" s="76"/>
      <c r="F2" s="54"/>
      <c r="G2" s="29"/>
      <c r="H2" s="30"/>
      <c r="I2" s="27"/>
    </row>
    <row r="3" spans="1:11" ht="23.25" x14ac:dyDescent="0.35">
      <c r="A3" s="26"/>
      <c r="B3" s="27"/>
      <c r="C3" s="57" t="s">
        <v>13</v>
      </c>
      <c r="D3" s="28"/>
      <c r="E3" s="31"/>
      <c r="F3" s="54"/>
      <c r="G3" s="29"/>
      <c r="H3" s="30"/>
      <c r="I3" s="27"/>
    </row>
    <row r="4" spans="1:11" x14ac:dyDescent="0.25">
      <c r="A4" s="26"/>
      <c r="B4" s="27"/>
      <c r="C4" s="27"/>
      <c r="D4" s="28"/>
      <c r="E4" s="27"/>
      <c r="F4" s="54"/>
      <c r="G4" s="29"/>
      <c r="H4" s="30"/>
      <c r="I4" s="27"/>
    </row>
    <row r="5" spans="1:11" x14ac:dyDescent="0.25">
      <c r="A5" s="26"/>
      <c r="B5" s="27"/>
      <c r="C5" s="27"/>
      <c r="D5" s="28"/>
      <c r="E5" s="27"/>
      <c r="F5" s="54"/>
      <c r="G5" s="29"/>
      <c r="H5" s="30"/>
      <c r="I5" s="27"/>
    </row>
    <row r="6" spans="1:11" ht="138" customHeight="1" x14ac:dyDescent="0.25">
      <c r="A6" s="26"/>
      <c r="B6" s="59" t="s">
        <v>11</v>
      </c>
      <c r="C6" s="72" t="s">
        <v>245</v>
      </c>
      <c r="D6" s="72"/>
      <c r="E6" s="72"/>
      <c r="F6" s="72"/>
      <c r="G6" s="72"/>
      <c r="H6" s="32"/>
      <c r="I6" s="27"/>
      <c r="J6" s="12"/>
      <c r="K6" s="12"/>
    </row>
    <row r="7" spans="1:11" ht="32.25" customHeight="1" x14ac:dyDescent="0.3">
      <c r="A7" s="26"/>
      <c r="B7" s="59"/>
      <c r="C7" s="33"/>
      <c r="D7" s="34"/>
      <c r="E7" s="29"/>
      <c r="F7" s="54"/>
      <c r="G7" s="29"/>
      <c r="H7" s="32"/>
      <c r="I7" s="27"/>
      <c r="J7" s="12"/>
      <c r="K7" s="12"/>
    </row>
    <row r="8" spans="1:11" ht="33" customHeight="1" x14ac:dyDescent="0.3">
      <c r="A8" s="26"/>
      <c r="B8" s="60" t="s">
        <v>30</v>
      </c>
      <c r="C8" s="35"/>
      <c r="D8" s="36"/>
      <c r="E8" s="37"/>
      <c r="F8" s="37"/>
      <c r="G8" s="38"/>
      <c r="H8" s="39"/>
      <c r="I8" s="27"/>
      <c r="J8" s="14"/>
      <c r="K8" s="14"/>
    </row>
    <row r="9" spans="1:11" x14ac:dyDescent="0.25">
      <c r="A9" s="26"/>
      <c r="B9" s="61"/>
      <c r="C9" s="40"/>
      <c r="D9" s="36"/>
      <c r="E9" s="37"/>
      <c r="F9" s="37"/>
      <c r="G9" s="38"/>
      <c r="H9" s="39"/>
      <c r="I9" s="27"/>
      <c r="J9" s="14"/>
      <c r="K9" s="14"/>
    </row>
    <row r="10" spans="1:11" ht="40.5" customHeight="1" x14ac:dyDescent="0.25">
      <c r="A10" s="26"/>
      <c r="B10" s="60" t="s">
        <v>29</v>
      </c>
      <c r="C10" s="73"/>
      <c r="D10" s="73"/>
      <c r="E10" s="73"/>
      <c r="F10" s="73"/>
      <c r="G10" s="29"/>
      <c r="H10" s="30"/>
      <c r="I10" s="27"/>
    </row>
    <row r="11" spans="1:11" x14ac:dyDescent="0.25">
      <c r="A11" s="26"/>
      <c r="B11" s="62"/>
      <c r="C11" s="27"/>
      <c r="D11" s="28"/>
      <c r="E11" s="27"/>
      <c r="F11" s="54"/>
      <c r="G11" s="29"/>
      <c r="H11" s="30"/>
      <c r="I11" s="27"/>
    </row>
    <row r="12" spans="1:11" ht="40.5" customHeight="1" x14ac:dyDescent="0.25">
      <c r="A12" s="26"/>
      <c r="B12" s="60" t="s">
        <v>28</v>
      </c>
      <c r="C12" s="73"/>
      <c r="D12" s="73"/>
      <c r="E12" s="73"/>
      <c r="F12" s="73"/>
      <c r="G12" s="29"/>
      <c r="H12" s="30"/>
      <c r="I12" s="27"/>
    </row>
    <row r="13" spans="1:11" x14ac:dyDescent="0.25">
      <c r="A13" s="26"/>
      <c r="B13" s="62"/>
      <c r="C13" s="27"/>
      <c r="D13" s="28"/>
      <c r="E13" s="27"/>
      <c r="F13" s="54"/>
      <c r="G13" s="29"/>
      <c r="H13" s="30"/>
      <c r="I13" s="27"/>
    </row>
    <row r="14" spans="1:11" ht="40.5" customHeight="1" x14ac:dyDescent="0.25">
      <c r="A14" s="26"/>
      <c r="B14" s="60" t="s">
        <v>27</v>
      </c>
      <c r="C14" s="73"/>
      <c r="D14" s="73"/>
      <c r="E14" s="73"/>
      <c r="F14" s="73"/>
      <c r="G14" s="29"/>
      <c r="H14" s="30"/>
      <c r="I14" s="27"/>
    </row>
    <row r="15" spans="1:11" x14ac:dyDescent="0.25">
      <c r="A15" s="26"/>
      <c r="B15" s="27"/>
      <c r="C15" s="27"/>
      <c r="D15" s="28"/>
      <c r="E15" s="27"/>
      <c r="F15" s="54"/>
      <c r="G15" s="29"/>
      <c r="H15" s="30"/>
      <c r="I15" s="27"/>
    </row>
    <row r="16" spans="1:11" x14ac:dyDescent="0.25">
      <c r="A16" s="26"/>
      <c r="B16" s="27"/>
      <c r="C16" s="27"/>
      <c r="D16" s="28"/>
      <c r="E16" s="27"/>
      <c r="F16" s="54"/>
      <c r="G16" s="29"/>
      <c r="H16" s="30"/>
      <c r="I16" s="27"/>
    </row>
    <row r="17" spans="1:9" x14ac:dyDescent="0.25">
      <c r="A17" s="26"/>
      <c r="B17" s="68" t="s">
        <v>3</v>
      </c>
      <c r="C17" s="3" t="s">
        <v>2</v>
      </c>
      <c r="D17" s="3" t="s">
        <v>14</v>
      </c>
      <c r="E17" s="3" t="s">
        <v>1</v>
      </c>
      <c r="F17" s="7" t="s">
        <v>7</v>
      </c>
      <c r="G17" s="4" t="s">
        <v>8</v>
      </c>
      <c r="H17" s="30"/>
      <c r="I17" s="27"/>
    </row>
    <row r="18" spans="1:9" x14ac:dyDescent="0.25">
      <c r="A18" s="26"/>
      <c r="B18" s="69">
        <v>1</v>
      </c>
      <c r="C18" s="7" t="s">
        <v>31</v>
      </c>
      <c r="D18" s="20"/>
      <c r="E18" s="7" t="s">
        <v>12</v>
      </c>
      <c r="F18" s="7">
        <v>1</v>
      </c>
      <c r="G18" s="8">
        <f>SUM(G19)</f>
        <v>0</v>
      </c>
      <c r="H18" s="30"/>
      <c r="I18" s="27"/>
    </row>
    <row r="19" spans="1:9" s="9" customFormat="1" x14ac:dyDescent="0.25">
      <c r="A19" s="64"/>
      <c r="B19" s="69"/>
      <c r="C19" s="7"/>
      <c r="D19" s="69"/>
      <c r="E19" s="69"/>
      <c r="F19" s="69"/>
      <c r="G19" s="8"/>
      <c r="H19" s="41"/>
      <c r="I19" s="27"/>
    </row>
    <row r="20" spans="1:9" s="1" customFormat="1" x14ac:dyDescent="0.25">
      <c r="A20" s="65"/>
      <c r="B20" s="15"/>
      <c r="C20" s="10"/>
      <c r="D20" s="10"/>
      <c r="E20" s="10"/>
      <c r="F20" s="17"/>
      <c r="G20" s="11"/>
      <c r="H20" s="42"/>
      <c r="I20" s="27"/>
    </row>
    <row r="21" spans="1:9" ht="30" x14ac:dyDescent="0.25">
      <c r="A21" s="26"/>
      <c r="B21" s="69">
        <v>2</v>
      </c>
      <c r="C21" s="7" t="s">
        <v>32</v>
      </c>
      <c r="D21" s="20"/>
      <c r="E21" s="7" t="s">
        <v>33</v>
      </c>
      <c r="F21" s="7">
        <v>26</v>
      </c>
      <c r="G21" s="8">
        <f t="shared" ref="G21" si="0">F21*D21</f>
        <v>0</v>
      </c>
      <c r="H21" s="30"/>
      <c r="I21" s="27"/>
    </row>
    <row r="22" spans="1:9" s="1" customFormat="1" x14ac:dyDescent="0.25">
      <c r="A22" s="65"/>
      <c r="B22" s="15"/>
      <c r="C22" s="10"/>
      <c r="D22" s="10"/>
      <c r="E22" s="10"/>
      <c r="F22" s="17"/>
      <c r="G22" s="11"/>
      <c r="H22" s="42"/>
      <c r="I22" s="27"/>
    </row>
    <row r="23" spans="1:9" s="1" customFormat="1" x14ac:dyDescent="0.25">
      <c r="A23" s="65"/>
      <c r="B23" s="15"/>
      <c r="C23" s="10"/>
      <c r="D23" s="10"/>
      <c r="E23" s="10"/>
      <c r="F23" s="17"/>
      <c r="G23" s="11"/>
      <c r="H23" s="42"/>
      <c r="I23" s="27"/>
    </row>
    <row r="24" spans="1:9" x14ac:dyDescent="0.25">
      <c r="A24" s="26"/>
      <c r="B24" s="69">
        <v>3</v>
      </c>
      <c r="C24" s="7" t="s">
        <v>34</v>
      </c>
      <c r="D24" s="11"/>
      <c r="E24" s="11"/>
      <c r="F24" s="11"/>
      <c r="G24" s="8"/>
      <c r="H24" s="30"/>
      <c r="I24" s="27"/>
    </row>
    <row r="25" spans="1:9" s="9" customFormat="1" x14ac:dyDescent="0.25">
      <c r="A25" s="64"/>
      <c r="B25" s="69"/>
      <c r="C25" s="7"/>
      <c r="D25" s="11"/>
      <c r="E25" s="11"/>
      <c r="F25" s="11"/>
      <c r="G25" s="8"/>
      <c r="H25" s="41"/>
      <c r="I25" s="27"/>
    </row>
    <row r="26" spans="1:9" s="1" customFormat="1" x14ac:dyDescent="0.25">
      <c r="A26" s="65"/>
      <c r="B26" s="15" t="s">
        <v>4</v>
      </c>
      <c r="C26" s="7" t="s">
        <v>35</v>
      </c>
      <c r="D26" s="11"/>
      <c r="E26" s="10"/>
      <c r="F26" s="17"/>
      <c r="G26" s="11"/>
      <c r="H26" s="42"/>
      <c r="I26" s="27"/>
    </row>
    <row r="27" spans="1:9" s="1" customFormat="1" x14ac:dyDescent="0.25">
      <c r="A27" s="65"/>
      <c r="B27" s="15" t="s">
        <v>36</v>
      </c>
      <c r="C27" s="10" t="s">
        <v>37</v>
      </c>
      <c r="D27" s="20"/>
      <c r="E27" s="10" t="s">
        <v>0</v>
      </c>
      <c r="F27" s="17">
        <v>4000</v>
      </c>
      <c r="G27" s="11">
        <f t="shared" ref="G27:G42" si="1">F27*D27</f>
        <v>0</v>
      </c>
      <c r="H27" s="42"/>
      <c r="I27" s="27"/>
    </row>
    <row r="28" spans="1:9" s="1" customFormat="1" x14ac:dyDescent="0.25">
      <c r="A28" s="65"/>
      <c r="B28" s="15" t="s">
        <v>38</v>
      </c>
      <c r="C28" s="10" t="s">
        <v>39</v>
      </c>
      <c r="D28" s="20"/>
      <c r="E28" s="10" t="s">
        <v>0</v>
      </c>
      <c r="F28" s="17">
        <v>3800</v>
      </c>
      <c r="G28" s="11">
        <f t="shared" si="1"/>
        <v>0</v>
      </c>
      <c r="H28" s="42"/>
      <c r="I28" s="27"/>
    </row>
    <row r="29" spans="1:9" s="1" customFormat="1" x14ac:dyDescent="0.25">
      <c r="A29" s="65"/>
      <c r="B29" s="15" t="s">
        <v>40</v>
      </c>
      <c r="C29" s="10" t="s">
        <v>41</v>
      </c>
      <c r="D29" s="20"/>
      <c r="E29" s="10" t="s">
        <v>0</v>
      </c>
      <c r="F29" s="17">
        <v>2600</v>
      </c>
      <c r="G29" s="11">
        <f t="shared" si="1"/>
        <v>0</v>
      </c>
      <c r="H29" s="42"/>
      <c r="I29" s="27"/>
    </row>
    <row r="30" spans="1:9" s="1" customFormat="1" x14ac:dyDescent="0.25">
      <c r="A30" s="65"/>
      <c r="B30" s="15"/>
      <c r="C30" s="10"/>
      <c r="D30" s="10"/>
      <c r="E30" s="10"/>
      <c r="F30" s="17"/>
      <c r="G30" s="11"/>
      <c r="H30" s="42"/>
      <c r="I30" s="27"/>
    </row>
    <row r="31" spans="1:9" s="1" customFormat="1" x14ac:dyDescent="0.25">
      <c r="A31" s="65"/>
      <c r="B31" s="15" t="s">
        <v>5</v>
      </c>
      <c r="C31" s="7" t="s">
        <v>42</v>
      </c>
      <c r="D31" s="11"/>
      <c r="E31" s="10"/>
      <c r="F31" s="17"/>
      <c r="G31" s="11"/>
      <c r="H31" s="42"/>
      <c r="I31" s="27"/>
    </row>
    <row r="32" spans="1:9" s="1" customFormat="1" x14ac:dyDescent="0.25">
      <c r="A32" s="65"/>
      <c r="B32" s="15" t="s">
        <v>43</v>
      </c>
      <c r="C32" s="10" t="s">
        <v>37</v>
      </c>
      <c r="D32" s="20"/>
      <c r="E32" s="10" t="s">
        <v>0</v>
      </c>
      <c r="F32" s="17">
        <v>500</v>
      </c>
      <c r="G32" s="11">
        <f t="shared" si="1"/>
        <v>0</v>
      </c>
      <c r="H32" s="42"/>
      <c r="I32" s="27"/>
    </row>
    <row r="33" spans="1:9" s="1" customFormat="1" x14ac:dyDescent="0.25">
      <c r="A33" s="65"/>
      <c r="B33" s="15" t="s">
        <v>44</v>
      </c>
      <c r="C33" s="10" t="s">
        <v>39</v>
      </c>
      <c r="D33" s="20"/>
      <c r="E33" s="10" t="s">
        <v>0</v>
      </c>
      <c r="F33" s="17">
        <v>19000</v>
      </c>
      <c r="G33" s="11">
        <f t="shared" si="1"/>
        <v>0</v>
      </c>
      <c r="H33" s="42"/>
      <c r="I33" s="27"/>
    </row>
    <row r="34" spans="1:9" s="1" customFormat="1" x14ac:dyDescent="0.25">
      <c r="A34" s="65"/>
      <c r="B34" s="15" t="s">
        <v>40</v>
      </c>
      <c r="C34" s="10" t="s">
        <v>41</v>
      </c>
      <c r="D34" s="20"/>
      <c r="E34" s="10" t="s">
        <v>0</v>
      </c>
      <c r="F34" s="17">
        <v>13000</v>
      </c>
      <c r="G34" s="11">
        <f t="shared" si="1"/>
        <v>0</v>
      </c>
      <c r="H34" s="42"/>
      <c r="I34" s="27"/>
    </row>
    <row r="35" spans="1:9" s="1" customFormat="1" x14ac:dyDescent="0.25">
      <c r="A35" s="65"/>
      <c r="B35" s="15" t="s">
        <v>45</v>
      </c>
      <c r="C35" s="10" t="s">
        <v>46</v>
      </c>
      <c r="D35" s="20"/>
      <c r="E35" s="10" t="s">
        <v>0</v>
      </c>
      <c r="F35" s="17">
        <v>500</v>
      </c>
      <c r="G35" s="11">
        <f t="shared" si="1"/>
        <v>0</v>
      </c>
      <c r="H35" s="42"/>
      <c r="I35" s="27"/>
    </row>
    <row r="36" spans="1:9" s="1" customFormat="1" x14ac:dyDescent="0.25">
      <c r="A36" s="65"/>
      <c r="B36" s="15" t="s">
        <v>47</v>
      </c>
      <c r="C36" s="10" t="s">
        <v>48</v>
      </c>
      <c r="D36" s="20"/>
      <c r="E36" s="10" t="s">
        <v>0</v>
      </c>
      <c r="F36" s="17">
        <v>2000</v>
      </c>
      <c r="G36" s="11">
        <f t="shared" si="1"/>
        <v>0</v>
      </c>
      <c r="H36" s="42"/>
      <c r="I36" s="27"/>
    </row>
    <row r="37" spans="1:9" s="1" customFormat="1" x14ac:dyDescent="0.25">
      <c r="A37" s="65"/>
      <c r="B37" s="15" t="s">
        <v>49</v>
      </c>
      <c r="C37" s="10" t="s">
        <v>50</v>
      </c>
      <c r="D37" s="20"/>
      <c r="E37" s="10" t="s">
        <v>0</v>
      </c>
      <c r="F37" s="17">
        <v>0</v>
      </c>
      <c r="G37" s="11">
        <f t="shared" si="1"/>
        <v>0</v>
      </c>
      <c r="H37" s="42"/>
      <c r="I37" s="27"/>
    </row>
    <row r="38" spans="1:9" s="1" customFormat="1" x14ac:dyDescent="0.25">
      <c r="A38" s="65"/>
      <c r="B38" s="15" t="s">
        <v>51</v>
      </c>
      <c r="C38" s="10" t="s">
        <v>52</v>
      </c>
      <c r="D38" s="20"/>
      <c r="E38" s="10" t="s">
        <v>0</v>
      </c>
      <c r="F38" s="17">
        <v>0</v>
      </c>
      <c r="G38" s="11">
        <f t="shared" si="1"/>
        <v>0</v>
      </c>
      <c r="H38" s="42"/>
      <c r="I38" s="27"/>
    </row>
    <row r="39" spans="1:9" s="1" customFormat="1" x14ac:dyDescent="0.25">
      <c r="A39" s="65"/>
      <c r="B39" s="15"/>
      <c r="C39" s="10"/>
      <c r="D39" s="10"/>
      <c r="E39" s="10"/>
      <c r="F39" s="17"/>
      <c r="G39" s="11"/>
      <c r="H39" s="42"/>
      <c r="I39" s="27"/>
    </row>
    <row r="40" spans="1:9" s="1" customFormat="1" x14ac:dyDescent="0.25">
      <c r="A40" s="65"/>
      <c r="B40" s="15" t="s">
        <v>6</v>
      </c>
      <c r="C40" s="7" t="s">
        <v>53</v>
      </c>
      <c r="D40" s="11"/>
      <c r="E40" s="10"/>
      <c r="F40" s="17"/>
      <c r="G40" s="11"/>
      <c r="H40" s="42"/>
      <c r="I40" s="27"/>
    </row>
    <row r="41" spans="1:9" s="1" customFormat="1" x14ac:dyDescent="0.25">
      <c r="A41" s="65"/>
      <c r="B41" s="15" t="s">
        <v>54</v>
      </c>
      <c r="C41" s="10" t="s">
        <v>37</v>
      </c>
      <c r="D41" s="20"/>
      <c r="E41" s="10" t="s">
        <v>0</v>
      </c>
      <c r="F41" s="17">
        <v>1200</v>
      </c>
      <c r="G41" s="11">
        <f t="shared" si="1"/>
        <v>0</v>
      </c>
      <c r="H41" s="42"/>
      <c r="I41" s="27"/>
    </row>
    <row r="42" spans="1:9" s="1" customFormat="1" x14ac:dyDescent="0.25">
      <c r="A42" s="65"/>
      <c r="B42" s="15" t="s">
        <v>55</v>
      </c>
      <c r="C42" s="10" t="s">
        <v>39</v>
      </c>
      <c r="D42" s="20"/>
      <c r="E42" s="10" t="s">
        <v>0</v>
      </c>
      <c r="F42" s="17">
        <v>1000</v>
      </c>
      <c r="G42" s="11">
        <f t="shared" si="1"/>
        <v>0</v>
      </c>
      <c r="H42" s="42"/>
      <c r="I42" s="27"/>
    </row>
    <row r="43" spans="1:9" s="1" customFormat="1" x14ac:dyDescent="0.25">
      <c r="A43" s="65"/>
      <c r="B43" s="15" t="s">
        <v>56</v>
      </c>
      <c r="C43" s="10" t="s">
        <v>41</v>
      </c>
      <c r="D43" s="20"/>
      <c r="E43" s="10" t="s">
        <v>0</v>
      </c>
      <c r="F43" s="17">
        <v>700</v>
      </c>
      <c r="G43" s="11">
        <f>G19+G21+G25+G18</f>
        <v>0</v>
      </c>
      <c r="H43" s="42"/>
      <c r="I43" s="27"/>
    </row>
    <row r="44" spans="1:9" s="1" customFormat="1" x14ac:dyDescent="0.25">
      <c r="A44" s="65"/>
      <c r="B44" s="15" t="s">
        <v>57</v>
      </c>
      <c r="C44" s="10" t="s">
        <v>46</v>
      </c>
      <c r="D44" s="20"/>
      <c r="E44" s="10" t="s">
        <v>0</v>
      </c>
      <c r="F44" s="17">
        <v>500</v>
      </c>
      <c r="G44" s="11">
        <f>G20+G22+G26+G19</f>
        <v>0</v>
      </c>
      <c r="H44" s="42"/>
      <c r="I44" s="27"/>
    </row>
    <row r="45" spans="1:9" s="1" customFormat="1" x14ac:dyDescent="0.25">
      <c r="A45" s="65"/>
      <c r="B45" s="15" t="s">
        <v>58</v>
      </c>
      <c r="C45" s="10" t="s">
        <v>48</v>
      </c>
      <c r="D45" s="20"/>
      <c r="E45" s="10" t="s">
        <v>0</v>
      </c>
      <c r="F45" s="17">
        <v>500</v>
      </c>
      <c r="G45" s="11">
        <f>G21+G23+G27+G20</f>
        <v>0</v>
      </c>
      <c r="H45" s="42"/>
      <c r="I45" s="27"/>
    </row>
    <row r="46" spans="1:9" s="1" customFormat="1" x14ac:dyDescent="0.25">
      <c r="A46" s="65"/>
      <c r="B46" s="15" t="s">
        <v>59</v>
      </c>
      <c r="C46" s="10" t="s">
        <v>50</v>
      </c>
      <c r="D46" s="20"/>
      <c r="E46" s="10" t="s">
        <v>0</v>
      </c>
      <c r="F46" s="17">
        <v>0</v>
      </c>
      <c r="G46" s="11"/>
      <c r="H46" s="42"/>
      <c r="I46" s="27"/>
    </row>
    <row r="47" spans="1:9" s="1" customFormat="1" x14ac:dyDescent="0.25">
      <c r="A47" s="65"/>
      <c r="B47" s="15" t="s">
        <v>60</v>
      </c>
      <c r="C47" s="10" t="s">
        <v>52</v>
      </c>
      <c r="D47" s="20"/>
      <c r="E47" s="10" t="s">
        <v>0</v>
      </c>
      <c r="F47" s="17">
        <v>0</v>
      </c>
      <c r="G47" s="11"/>
      <c r="H47" s="42"/>
      <c r="I47" s="27"/>
    </row>
    <row r="48" spans="1:9" s="1" customFormat="1" x14ac:dyDescent="0.25">
      <c r="A48" s="65"/>
      <c r="B48" s="15" t="s">
        <v>61</v>
      </c>
      <c r="C48" s="10" t="s">
        <v>62</v>
      </c>
      <c r="D48" s="20"/>
      <c r="E48" s="10" t="s">
        <v>0</v>
      </c>
      <c r="F48" s="17">
        <v>0</v>
      </c>
      <c r="G48" s="11"/>
      <c r="H48" s="42"/>
      <c r="I48" s="27"/>
    </row>
    <row r="49" spans="1:9" s="1" customFormat="1" x14ac:dyDescent="0.25">
      <c r="A49" s="65"/>
      <c r="B49" s="15"/>
      <c r="C49" s="10"/>
      <c r="D49" s="11"/>
      <c r="E49" s="11"/>
      <c r="F49" s="11"/>
      <c r="G49" s="11"/>
      <c r="H49" s="42"/>
      <c r="I49" s="27"/>
    </row>
    <row r="50" spans="1:9" x14ac:dyDescent="0.25">
      <c r="A50" s="26"/>
      <c r="B50" s="69">
        <v>4</v>
      </c>
      <c r="C50" s="7" t="s">
        <v>63</v>
      </c>
      <c r="D50" s="11"/>
      <c r="E50" s="11"/>
      <c r="F50" s="11"/>
      <c r="G50" s="8"/>
      <c r="H50" s="30"/>
      <c r="I50" s="27"/>
    </row>
    <row r="51" spans="1:9" s="1" customFormat="1" x14ac:dyDescent="0.25">
      <c r="A51" s="65"/>
      <c r="B51" s="15" t="s">
        <v>9</v>
      </c>
      <c r="C51" s="10" t="s">
        <v>64</v>
      </c>
      <c r="D51" s="20"/>
      <c r="E51" s="10" t="s">
        <v>0</v>
      </c>
      <c r="F51" s="17">
        <v>3500</v>
      </c>
      <c r="G51" s="11">
        <f>G27+G29+G33+G26</f>
        <v>0</v>
      </c>
      <c r="H51" s="42"/>
      <c r="I51" s="27"/>
    </row>
    <row r="52" spans="1:9" s="1" customFormat="1" x14ac:dyDescent="0.25">
      <c r="A52" s="65"/>
      <c r="B52" s="15" t="s">
        <v>10</v>
      </c>
      <c r="C52" s="10" t="s">
        <v>65</v>
      </c>
      <c r="D52" s="20"/>
      <c r="E52" s="10" t="s">
        <v>0</v>
      </c>
      <c r="F52" s="17">
        <v>40000</v>
      </c>
      <c r="G52" s="11">
        <f>G28+G30+G34+G27</f>
        <v>0</v>
      </c>
      <c r="H52" s="42"/>
      <c r="I52" s="27"/>
    </row>
    <row r="53" spans="1:9" s="1" customFormat="1" x14ac:dyDescent="0.25">
      <c r="A53" s="65"/>
      <c r="B53" s="15"/>
      <c r="C53" s="10"/>
      <c r="D53" s="11"/>
      <c r="E53" s="11"/>
      <c r="F53" s="11"/>
      <c r="G53" s="11"/>
      <c r="H53" s="42"/>
      <c r="I53" s="27"/>
    </row>
    <row r="54" spans="1:9" x14ac:dyDescent="0.25">
      <c r="A54" s="26"/>
      <c r="B54" s="69">
        <v>5</v>
      </c>
      <c r="C54" s="7" t="s">
        <v>66</v>
      </c>
      <c r="D54" s="11"/>
      <c r="E54" s="11"/>
      <c r="F54" s="11"/>
      <c r="G54" s="8"/>
      <c r="H54" s="30"/>
      <c r="I54" s="27"/>
    </row>
    <row r="55" spans="1:9" s="1" customFormat="1" x14ac:dyDescent="0.25">
      <c r="A55" s="65"/>
      <c r="B55" s="15" t="s">
        <v>67</v>
      </c>
      <c r="C55" s="10" t="s">
        <v>68</v>
      </c>
      <c r="D55" s="20"/>
      <c r="E55" s="10" t="s">
        <v>69</v>
      </c>
      <c r="F55" s="17">
        <v>2</v>
      </c>
      <c r="G55" s="11">
        <f>G31+G33+G37+G30</f>
        <v>0</v>
      </c>
      <c r="H55" s="42"/>
      <c r="I55" s="27"/>
    </row>
    <row r="56" spans="1:9" s="1" customFormat="1" x14ac:dyDescent="0.25">
      <c r="A56" s="65"/>
      <c r="B56" s="15" t="s">
        <v>70</v>
      </c>
      <c r="C56" s="10" t="s">
        <v>71</v>
      </c>
      <c r="D56" s="20"/>
      <c r="E56" s="10" t="s">
        <v>69</v>
      </c>
      <c r="F56" s="17">
        <v>0</v>
      </c>
      <c r="G56" s="11"/>
      <c r="H56" s="42"/>
      <c r="I56" s="27"/>
    </row>
    <row r="57" spans="1:9" s="1" customFormat="1" x14ac:dyDescent="0.25">
      <c r="A57" s="65"/>
      <c r="B57" s="15" t="s">
        <v>72</v>
      </c>
      <c r="C57" s="10" t="s">
        <v>73</v>
      </c>
      <c r="D57" s="20"/>
      <c r="E57" s="10" t="s">
        <v>69</v>
      </c>
      <c r="F57" s="17">
        <v>8</v>
      </c>
      <c r="G57" s="11">
        <f>G33+G35+G39+G32</f>
        <v>0</v>
      </c>
      <c r="H57" s="42"/>
      <c r="I57" s="27"/>
    </row>
    <row r="58" spans="1:9" s="1" customFormat="1" x14ac:dyDescent="0.25">
      <c r="A58" s="65"/>
      <c r="B58" s="15" t="s">
        <v>74</v>
      </c>
      <c r="C58" s="10" t="s">
        <v>75</v>
      </c>
      <c r="D58" s="20"/>
      <c r="E58" s="10" t="s">
        <v>69</v>
      </c>
      <c r="F58" s="17">
        <v>0</v>
      </c>
      <c r="G58" s="11"/>
      <c r="H58" s="42"/>
      <c r="I58" s="27"/>
    </row>
    <row r="59" spans="1:9" s="1" customFormat="1" x14ac:dyDescent="0.25">
      <c r="A59" s="65"/>
      <c r="B59" s="15" t="s">
        <v>76</v>
      </c>
      <c r="C59" s="10" t="s">
        <v>77</v>
      </c>
      <c r="D59" s="20"/>
      <c r="E59" s="10" t="s">
        <v>69</v>
      </c>
      <c r="F59" s="17">
        <v>30</v>
      </c>
      <c r="G59" s="11">
        <f>G35+G37+G41+G34</f>
        <v>0</v>
      </c>
      <c r="H59" s="42"/>
      <c r="I59" s="27"/>
    </row>
    <row r="60" spans="1:9" s="1" customFormat="1" x14ac:dyDescent="0.25">
      <c r="A60" s="65"/>
      <c r="B60" s="15" t="s">
        <v>78</v>
      </c>
      <c r="C60" s="10" t="s">
        <v>79</v>
      </c>
      <c r="D60" s="20"/>
      <c r="E60" s="10" t="s">
        <v>69</v>
      </c>
      <c r="F60" s="17">
        <v>0</v>
      </c>
      <c r="G60" s="11"/>
      <c r="H60" s="42"/>
      <c r="I60" s="27"/>
    </row>
    <row r="61" spans="1:9" s="1" customFormat="1" ht="30" x14ac:dyDescent="0.25">
      <c r="A61" s="65"/>
      <c r="B61" s="15" t="s">
        <v>80</v>
      </c>
      <c r="C61" s="10" t="s">
        <v>81</v>
      </c>
      <c r="D61" s="20"/>
      <c r="E61" s="10" t="s">
        <v>69</v>
      </c>
      <c r="F61" s="17">
        <v>2</v>
      </c>
      <c r="G61" s="11">
        <f>G37+G39+G43+G36</f>
        <v>0</v>
      </c>
      <c r="H61" s="42"/>
      <c r="I61" s="27"/>
    </row>
    <row r="62" spans="1:9" s="1" customFormat="1" x14ac:dyDescent="0.25">
      <c r="A62" s="65"/>
      <c r="B62" s="15" t="s">
        <v>82</v>
      </c>
      <c r="C62" s="10" t="s">
        <v>83</v>
      </c>
      <c r="D62" s="20"/>
      <c r="E62" s="10" t="s">
        <v>69</v>
      </c>
      <c r="F62" s="17">
        <v>8</v>
      </c>
      <c r="G62" s="11">
        <f>G38+G40+G44+G37</f>
        <v>0</v>
      </c>
      <c r="H62" s="42"/>
      <c r="I62" s="27"/>
    </row>
    <row r="63" spans="1:9" s="1" customFormat="1" x14ac:dyDescent="0.25">
      <c r="A63" s="65"/>
      <c r="B63" s="15" t="s">
        <v>84</v>
      </c>
      <c r="C63" s="10" t="s">
        <v>85</v>
      </c>
      <c r="D63" s="20"/>
      <c r="E63" s="10" t="s">
        <v>69</v>
      </c>
      <c r="F63" s="17">
        <v>0</v>
      </c>
      <c r="G63" s="11"/>
      <c r="H63" s="42"/>
      <c r="I63" s="27"/>
    </row>
    <row r="64" spans="1:9" s="1" customFormat="1" x14ac:dyDescent="0.25">
      <c r="A64" s="65"/>
      <c r="B64" s="15" t="s">
        <v>86</v>
      </c>
      <c r="C64" s="10" t="s">
        <v>87</v>
      </c>
      <c r="D64" s="20"/>
      <c r="E64" s="10" t="s">
        <v>69</v>
      </c>
      <c r="F64" s="17">
        <v>5</v>
      </c>
      <c r="G64" s="11">
        <f t="shared" ref="G64:G70" si="2">G40+G42+G46+G39</f>
        <v>0</v>
      </c>
      <c r="H64" s="42"/>
      <c r="I64" s="27"/>
    </row>
    <row r="65" spans="1:9" s="1" customFormat="1" x14ac:dyDescent="0.25">
      <c r="A65" s="65"/>
      <c r="B65" s="15" t="s">
        <v>88</v>
      </c>
      <c r="C65" s="10" t="s">
        <v>89</v>
      </c>
      <c r="D65" s="20"/>
      <c r="E65" s="10" t="s">
        <v>69</v>
      </c>
      <c r="F65" s="17">
        <v>0</v>
      </c>
      <c r="G65" s="11">
        <f t="shared" si="2"/>
        <v>0</v>
      </c>
      <c r="H65" s="42"/>
      <c r="I65" s="27"/>
    </row>
    <row r="66" spans="1:9" s="1" customFormat="1" ht="30" x14ac:dyDescent="0.25">
      <c r="A66" s="65"/>
      <c r="B66" s="15" t="s">
        <v>90</v>
      </c>
      <c r="C66" s="10" t="s">
        <v>91</v>
      </c>
      <c r="D66" s="20"/>
      <c r="E66" s="10" t="s">
        <v>69</v>
      </c>
      <c r="F66" s="17">
        <v>50</v>
      </c>
      <c r="G66" s="11">
        <f t="shared" si="2"/>
        <v>0</v>
      </c>
      <c r="H66" s="42"/>
      <c r="I66" s="27"/>
    </row>
    <row r="67" spans="1:9" s="1" customFormat="1" x14ac:dyDescent="0.25">
      <c r="A67" s="65"/>
      <c r="B67" s="15" t="s">
        <v>92</v>
      </c>
      <c r="C67" s="10" t="s">
        <v>93</v>
      </c>
      <c r="D67" s="20"/>
      <c r="E67" s="10" t="s">
        <v>69</v>
      </c>
      <c r="F67" s="17">
        <v>410</v>
      </c>
      <c r="G67" s="11">
        <f t="shared" si="2"/>
        <v>0</v>
      </c>
      <c r="H67" s="42"/>
      <c r="I67" s="27"/>
    </row>
    <row r="68" spans="1:9" s="1" customFormat="1" ht="30" x14ac:dyDescent="0.25">
      <c r="A68" s="65"/>
      <c r="B68" s="15" t="s">
        <v>94</v>
      </c>
      <c r="C68" s="10" t="s">
        <v>95</v>
      </c>
      <c r="D68" s="20"/>
      <c r="E68" s="10" t="s">
        <v>69</v>
      </c>
      <c r="F68" s="17">
        <v>2</v>
      </c>
      <c r="G68" s="11">
        <f t="shared" si="2"/>
        <v>0</v>
      </c>
      <c r="H68" s="42"/>
      <c r="I68" s="27"/>
    </row>
    <row r="69" spans="1:9" s="1" customFormat="1" ht="30" x14ac:dyDescent="0.25">
      <c r="A69" s="65"/>
      <c r="B69" s="15" t="s">
        <v>96</v>
      </c>
      <c r="C69" s="10" t="s">
        <v>97</v>
      </c>
      <c r="D69" s="20"/>
      <c r="E69" s="10" t="s">
        <v>69</v>
      </c>
      <c r="F69" s="17">
        <v>8</v>
      </c>
      <c r="G69" s="11">
        <f t="shared" si="2"/>
        <v>0</v>
      </c>
      <c r="H69" s="42"/>
      <c r="I69" s="27"/>
    </row>
    <row r="70" spans="1:9" s="1" customFormat="1" ht="30" x14ac:dyDescent="0.25">
      <c r="A70" s="65"/>
      <c r="B70" s="15" t="s">
        <v>246</v>
      </c>
      <c r="C70" s="10" t="s">
        <v>247</v>
      </c>
      <c r="D70" s="20"/>
      <c r="E70" s="10" t="s">
        <v>69</v>
      </c>
      <c r="F70" s="17">
        <v>3</v>
      </c>
      <c r="G70" s="11">
        <f t="shared" si="2"/>
        <v>0</v>
      </c>
      <c r="H70" s="42"/>
      <c r="I70" s="27"/>
    </row>
    <row r="71" spans="1:9" s="1" customFormat="1" x14ac:dyDescent="0.25">
      <c r="A71" s="65"/>
      <c r="B71" s="15"/>
      <c r="C71" s="10"/>
      <c r="D71" s="11"/>
      <c r="E71" s="11"/>
      <c r="F71" s="11"/>
      <c r="G71" s="11"/>
      <c r="H71" s="42"/>
      <c r="I71" s="27"/>
    </row>
    <row r="72" spans="1:9" x14ac:dyDescent="0.25">
      <c r="A72" s="26"/>
      <c r="B72" s="69">
        <v>6</v>
      </c>
      <c r="C72" s="7" t="s">
        <v>98</v>
      </c>
      <c r="D72" s="11"/>
      <c r="E72" s="11"/>
      <c r="F72" s="11"/>
      <c r="G72" s="8"/>
      <c r="H72" s="30"/>
      <c r="I72" s="27"/>
    </row>
    <row r="73" spans="1:9" s="1" customFormat="1" x14ac:dyDescent="0.25">
      <c r="A73" s="65"/>
      <c r="B73" s="15" t="s">
        <v>99</v>
      </c>
      <c r="C73" s="10" t="s">
        <v>100</v>
      </c>
      <c r="D73" s="20"/>
      <c r="E73" s="10" t="s">
        <v>69</v>
      </c>
      <c r="F73" s="17">
        <v>100</v>
      </c>
      <c r="G73" s="11">
        <f>G48+G50+G54+G47</f>
        <v>0</v>
      </c>
      <c r="H73" s="42"/>
      <c r="I73" s="27"/>
    </row>
    <row r="74" spans="1:9" s="1" customFormat="1" ht="30" x14ac:dyDescent="0.25">
      <c r="A74" s="65"/>
      <c r="B74" s="15" t="s">
        <v>101</v>
      </c>
      <c r="C74" s="10" t="s">
        <v>102</v>
      </c>
      <c r="D74" s="20"/>
      <c r="E74" s="10" t="s">
        <v>69</v>
      </c>
      <c r="F74" s="17">
        <v>0</v>
      </c>
      <c r="G74" s="11"/>
      <c r="H74" s="42"/>
      <c r="I74" s="27"/>
    </row>
    <row r="75" spans="1:9" s="1" customFormat="1" x14ac:dyDescent="0.25">
      <c r="A75" s="65"/>
      <c r="B75" s="15" t="s">
        <v>103</v>
      </c>
      <c r="C75" s="10" t="s">
        <v>104</v>
      </c>
      <c r="D75" s="20"/>
      <c r="E75" s="10" t="s">
        <v>69</v>
      </c>
      <c r="F75" s="17">
        <v>2500</v>
      </c>
      <c r="G75" s="11">
        <f>G50+G52+G56+G49</f>
        <v>0</v>
      </c>
      <c r="H75" s="42"/>
      <c r="I75" s="27"/>
    </row>
    <row r="76" spans="1:9" s="1" customFormat="1" x14ac:dyDescent="0.25">
      <c r="A76" s="65"/>
      <c r="B76" s="15" t="s">
        <v>105</v>
      </c>
      <c r="C76" s="10" t="s">
        <v>106</v>
      </c>
      <c r="D76" s="20"/>
      <c r="E76" s="10" t="s">
        <v>69</v>
      </c>
      <c r="F76" s="17">
        <v>0</v>
      </c>
      <c r="G76" s="11"/>
      <c r="H76" s="42"/>
      <c r="I76" s="27"/>
    </row>
    <row r="77" spans="1:9" s="1" customFormat="1" x14ac:dyDescent="0.25">
      <c r="A77" s="65"/>
      <c r="B77" s="15" t="s">
        <v>107</v>
      </c>
      <c r="C77" s="10" t="s">
        <v>108</v>
      </c>
      <c r="D77" s="20"/>
      <c r="E77" s="10" t="s">
        <v>69</v>
      </c>
      <c r="F77" s="17">
        <v>0</v>
      </c>
      <c r="G77" s="11"/>
      <c r="H77" s="42"/>
      <c r="I77" s="27"/>
    </row>
    <row r="78" spans="1:9" s="1" customFormat="1" ht="30" x14ac:dyDescent="0.25">
      <c r="A78" s="65"/>
      <c r="B78" s="15" t="s">
        <v>109</v>
      </c>
      <c r="C78" s="10" t="s">
        <v>110</v>
      </c>
      <c r="D78" s="20"/>
      <c r="E78" s="10" t="s">
        <v>111</v>
      </c>
      <c r="F78" s="17">
        <v>5</v>
      </c>
      <c r="G78" s="11">
        <f>G53+G55+G59+G52</f>
        <v>0</v>
      </c>
      <c r="H78" s="42"/>
      <c r="I78" s="27"/>
    </row>
    <row r="79" spans="1:9" s="1" customFormat="1" x14ac:dyDescent="0.25">
      <c r="A79" s="65"/>
      <c r="B79" s="15"/>
      <c r="C79" s="10"/>
      <c r="D79" s="11"/>
      <c r="E79" s="11"/>
      <c r="F79" s="11"/>
      <c r="G79" s="11"/>
      <c r="H79" s="42"/>
      <c r="I79" s="27"/>
    </row>
    <row r="80" spans="1:9" x14ac:dyDescent="0.25">
      <c r="A80" s="26"/>
      <c r="B80" s="69">
        <v>7</v>
      </c>
      <c r="C80" s="7" t="s">
        <v>112</v>
      </c>
      <c r="D80" s="11"/>
      <c r="E80" s="11"/>
      <c r="F80" s="11"/>
      <c r="G80" s="8"/>
      <c r="H80" s="30"/>
      <c r="I80" s="27"/>
    </row>
    <row r="81" spans="1:9" s="1" customFormat="1" x14ac:dyDescent="0.25">
      <c r="A81" s="65"/>
      <c r="B81" s="15" t="s">
        <v>113</v>
      </c>
      <c r="C81" s="10" t="s">
        <v>114</v>
      </c>
      <c r="D81" s="20"/>
      <c r="E81" s="10" t="s">
        <v>111</v>
      </c>
      <c r="F81" s="17">
        <v>400</v>
      </c>
      <c r="G81" s="11">
        <f t="shared" ref="G81:G86" si="3">G56+G58+G62+G55</f>
        <v>0</v>
      </c>
      <c r="H81" s="42"/>
      <c r="I81" s="27"/>
    </row>
    <row r="82" spans="1:9" s="1" customFormat="1" x14ac:dyDescent="0.25">
      <c r="A82" s="65"/>
      <c r="B82" s="15" t="s">
        <v>115</v>
      </c>
      <c r="C82" s="10" t="s">
        <v>116</v>
      </c>
      <c r="D82" s="20"/>
      <c r="E82" s="10" t="s">
        <v>117</v>
      </c>
      <c r="F82" s="17">
        <v>2000</v>
      </c>
      <c r="G82" s="11">
        <f t="shared" si="3"/>
        <v>0</v>
      </c>
      <c r="H82" s="42"/>
      <c r="I82" s="27"/>
    </row>
    <row r="83" spans="1:9" s="1" customFormat="1" x14ac:dyDescent="0.25">
      <c r="A83" s="65"/>
      <c r="B83" s="15" t="s">
        <v>118</v>
      </c>
      <c r="C83" s="10" t="s">
        <v>119</v>
      </c>
      <c r="D83" s="20"/>
      <c r="E83" s="10" t="s">
        <v>117</v>
      </c>
      <c r="F83" s="17">
        <v>500</v>
      </c>
      <c r="G83" s="11">
        <f t="shared" si="3"/>
        <v>0</v>
      </c>
      <c r="H83" s="42"/>
      <c r="I83" s="27"/>
    </row>
    <row r="84" spans="1:9" s="1" customFormat="1" x14ac:dyDescent="0.25">
      <c r="A84" s="65"/>
      <c r="B84" s="15" t="s">
        <v>120</v>
      </c>
      <c r="C84" s="10" t="s">
        <v>121</v>
      </c>
      <c r="D84" s="20"/>
      <c r="E84" s="10" t="s">
        <v>122</v>
      </c>
      <c r="F84" s="17">
        <v>570</v>
      </c>
      <c r="G84" s="11">
        <f t="shared" si="3"/>
        <v>0</v>
      </c>
      <c r="H84" s="42"/>
      <c r="I84" s="27"/>
    </row>
    <row r="85" spans="1:9" s="1" customFormat="1" x14ac:dyDescent="0.25">
      <c r="A85" s="65"/>
      <c r="B85" s="15" t="s">
        <v>123</v>
      </c>
      <c r="C85" s="10" t="s">
        <v>124</v>
      </c>
      <c r="D85" s="20"/>
      <c r="E85" s="10" t="s">
        <v>122</v>
      </c>
      <c r="F85" s="17">
        <v>100</v>
      </c>
      <c r="G85" s="11">
        <f t="shared" si="3"/>
        <v>0</v>
      </c>
      <c r="H85" s="42"/>
      <c r="I85" s="27"/>
    </row>
    <row r="86" spans="1:9" s="1" customFormat="1" x14ac:dyDescent="0.25">
      <c r="A86" s="65"/>
      <c r="B86" s="15" t="s">
        <v>125</v>
      </c>
      <c r="C86" s="10" t="s">
        <v>126</v>
      </c>
      <c r="D86" s="20"/>
      <c r="E86" s="10" t="s">
        <v>122</v>
      </c>
      <c r="F86" s="17">
        <v>450</v>
      </c>
      <c r="G86" s="11">
        <f t="shared" si="3"/>
        <v>0</v>
      </c>
      <c r="H86" s="42"/>
      <c r="I86" s="27"/>
    </row>
    <row r="87" spans="1:9" s="1" customFormat="1" x14ac:dyDescent="0.25">
      <c r="A87" s="65"/>
      <c r="B87" s="15" t="s">
        <v>127</v>
      </c>
      <c r="C87" s="10" t="s">
        <v>128</v>
      </c>
      <c r="D87" s="20"/>
      <c r="E87" s="10" t="s">
        <v>122</v>
      </c>
      <c r="F87" s="17">
        <v>0</v>
      </c>
      <c r="G87" s="11"/>
      <c r="H87" s="42"/>
      <c r="I87" s="27"/>
    </row>
    <row r="88" spans="1:9" s="1" customFormat="1" ht="45" x14ac:dyDescent="0.25">
      <c r="A88" s="65"/>
      <c r="B88" s="15" t="s">
        <v>129</v>
      </c>
      <c r="C88" s="10" t="s">
        <v>130</v>
      </c>
      <c r="D88" s="20"/>
      <c r="E88" s="10" t="s">
        <v>122</v>
      </c>
      <c r="F88" s="17">
        <v>12</v>
      </c>
      <c r="G88" s="11">
        <f>G63+G65+G69+G62</f>
        <v>0</v>
      </c>
      <c r="H88" s="42"/>
      <c r="I88" s="27"/>
    </row>
    <row r="89" spans="1:9" s="1" customFormat="1" ht="45" x14ac:dyDescent="0.25">
      <c r="A89" s="65"/>
      <c r="B89" s="15" t="s">
        <v>131</v>
      </c>
      <c r="C89" s="10" t="s">
        <v>132</v>
      </c>
      <c r="D89" s="20"/>
      <c r="E89" s="10" t="s">
        <v>122</v>
      </c>
      <c r="F89" s="17">
        <v>12</v>
      </c>
      <c r="G89" s="11">
        <f>G64+G66+G71+G63</f>
        <v>0</v>
      </c>
      <c r="H89" s="42"/>
      <c r="I89" s="27"/>
    </row>
    <row r="90" spans="1:9" s="1" customFormat="1" ht="23.25" customHeight="1" x14ac:dyDescent="0.25">
      <c r="A90" s="65"/>
      <c r="B90" s="15" t="s">
        <v>133</v>
      </c>
      <c r="C90" s="10" t="s">
        <v>134</v>
      </c>
      <c r="D90" s="20"/>
      <c r="E90" s="10" t="s">
        <v>122</v>
      </c>
      <c r="F90" s="17">
        <v>12</v>
      </c>
      <c r="G90" s="11">
        <f>G65+G67+G72+G64</f>
        <v>0</v>
      </c>
      <c r="H90" s="42"/>
      <c r="I90" s="27"/>
    </row>
    <row r="91" spans="1:9" s="1" customFormat="1" ht="23.25" customHeight="1" x14ac:dyDescent="0.25">
      <c r="A91" s="65"/>
      <c r="B91" s="15" t="s">
        <v>135</v>
      </c>
      <c r="C91" s="10" t="s">
        <v>136</v>
      </c>
      <c r="D91" s="20"/>
      <c r="E91" s="10" t="s">
        <v>122</v>
      </c>
      <c r="F91" s="17">
        <v>0</v>
      </c>
      <c r="G91" s="11"/>
      <c r="H91" s="42"/>
      <c r="I91" s="27"/>
    </row>
    <row r="92" spans="1:9" s="1" customFormat="1" ht="23.25" customHeight="1" x14ac:dyDescent="0.25">
      <c r="A92" s="65"/>
      <c r="B92" s="15" t="s">
        <v>137</v>
      </c>
      <c r="C92" s="10" t="s">
        <v>138</v>
      </c>
      <c r="D92" s="20"/>
      <c r="E92" s="10" t="s">
        <v>122</v>
      </c>
      <c r="F92" s="17">
        <v>0</v>
      </c>
      <c r="G92" s="11"/>
      <c r="H92" s="42"/>
      <c r="I92" s="27"/>
    </row>
    <row r="93" spans="1:9" s="1" customFormat="1" ht="30" x14ac:dyDescent="0.25">
      <c r="A93" s="65"/>
      <c r="B93" s="15" t="s">
        <v>139</v>
      </c>
      <c r="C93" s="10" t="s">
        <v>140</v>
      </c>
      <c r="D93" s="20"/>
      <c r="E93" s="10" t="s">
        <v>122</v>
      </c>
      <c r="F93" s="17">
        <v>0</v>
      </c>
      <c r="G93" s="11"/>
      <c r="H93" s="42"/>
      <c r="I93" s="27"/>
    </row>
    <row r="94" spans="1:9" s="1" customFormat="1" x14ac:dyDescent="0.25">
      <c r="A94" s="65"/>
      <c r="B94" s="15" t="s">
        <v>141</v>
      </c>
      <c r="C94" s="10" t="s">
        <v>142</v>
      </c>
      <c r="D94" s="20"/>
      <c r="E94" s="10" t="s">
        <v>117</v>
      </c>
      <c r="F94" s="17">
        <v>1000</v>
      </c>
      <c r="G94" s="11">
        <f>G69+G72+G76+G68</f>
        <v>0</v>
      </c>
      <c r="H94" s="42"/>
      <c r="I94" s="27"/>
    </row>
    <row r="95" spans="1:9" s="1" customFormat="1" x14ac:dyDescent="0.25">
      <c r="A95" s="65"/>
      <c r="B95" s="15" t="s">
        <v>143</v>
      </c>
      <c r="C95" s="10" t="s">
        <v>144</v>
      </c>
      <c r="D95" s="20"/>
      <c r="E95" s="10" t="s">
        <v>122</v>
      </c>
      <c r="F95" s="17">
        <v>200</v>
      </c>
      <c r="G95" s="11">
        <f>G71+G73+G77+G69</f>
        <v>0</v>
      </c>
      <c r="H95" s="42"/>
      <c r="I95" s="27"/>
    </row>
    <row r="96" spans="1:9" s="1" customFormat="1" ht="30" x14ac:dyDescent="0.25">
      <c r="A96" s="65"/>
      <c r="B96" s="15" t="s">
        <v>145</v>
      </c>
      <c r="C96" s="10" t="s">
        <v>146</v>
      </c>
      <c r="D96" s="20"/>
      <c r="E96" s="10" t="s">
        <v>0</v>
      </c>
      <c r="F96" s="17">
        <v>100</v>
      </c>
      <c r="G96" s="11">
        <f t="shared" ref="G96" si="4">G72+G74+G78+G71</f>
        <v>0</v>
      </c>
      <c r="H96" s="42"/>
      <c r="I96" s="27"/>
    </row>
    <row r="97" spans="1:9" s="1" customFormat="1" x14ac:dyDescent="0.25">
      <c r="A97" s="65"/>
      <c r="B97" s="15"/>
      <c r="C97" s="10"/>
      <c r="D97" s="11"/>
      <c r="E97" s="11"/>
      <c r="F97" s="11"/>
      <c r="G97" s="11"/>
      <c r="H97" s="42"/>
      <c r="I97" s="27"/>
    </row>
    <row r="98" spans="1:9" x14ac:dyDescent="0.25">
      <c r="A98" s="26"/>
      <c r="B98" s="69">
        <v>8</v>
      </c>
      <c r="C98" s="7" t="s">
        <v>147</v>
      </c>
      <c r="D98" s="11"/>
      <c r="E98" s="11"/>
      <c r="F98" s="11"/>
      <c r="G98" s="11"/>
      <c r="H98" s="30"/>
      <c r="I98" s="27"/>
    </row>
    <row r="99" spans="1:9" s="1" customFormat="1" ht="30" x14ac:dyDescent="0.25">
      <c r="A99" s="65"/>
      <c r="B99" s="15" t="s">
        <v>148</v>
      </c>
      <c r="C99" s="10" t="s">
        <v>149</v>
      </c>
      <c r="D99" s="20"/>
      <c r="E99" s="10" t="s">
        <v>150</v>
      </c>
      <c r="F99" s="17">
        <v>400</v>
      </c>
      <c r="G99" s="11">
        <f t="shared" ref="G99:G142" si="5">G75+G77+G81+G74</f>
        <v>0</v>
      </c>
      <c r="H99" s="42"/>
      <c r="I99" s="27"/>
    </row>
    <row r="100" spans="1:9" s="1" customFormat="1" ht="30" x14ac:dyDescent="0.25">
      <c r="A100" s="65"/>
      <c r="B100" s="15" t="s">
        <v>151</v>
      </c>
      <c r="C100" s="10" t="s">
        <v>152</v>
      </c>
      <c r="D100" s="20"/>
      <c r="E100" s="10" t="s">
        <v>111</v>
      </c>
      <c r="F100" s="17">
        <v>100</v>
      </c>
      <c r="G100" s="11">
        <f t="shared" si="5"/>
        <v>0</v>
      </c>
      <c r="H100" s="42"/>
      <c r="I100" s="27"/>
    </row>
    <row r="101" spans="1:9" s="1" customFormat="1" x14ac:dyDescent="0.25">
      <c r="A101" s="65"/>
      <c r="B101" s="15" t="s">
        <v>153</v>
      </c>
      <c r="C101" s="10" t="s">
        <v>154</v>
      </c>
      <c r="D101" s="20"/>
      <c r="E101" s="10" t="s">
        <v>111</v>
      </c>
      <c r="F101" s="17">
        <v>50</v>
      </c>
      <c r="G101" s="11">
        <f t="shared" si="5"/>
        <v>0</v>
      </c>
      <c r="H101" s="42"/>
      <c r="I101" s="27"/>
    </row>
    <row r="102" spans="1:9" s="1" customFormat="1" ht="45" x14ac:dyDescent="0.25">
      <c r="A102" s="65"/>
      <c r="B102" s="15" t="s">
        <v>155</v>
      </c>
      <c r="C102" s="10" t="s">
        <v>156</v>
      </c>
      <c r="D102" s="20"/>
      <c r="E102" s="10" t="s">
        <v>111</v>
      </c>
      <c r="F102" s="17">
        <v>20</v>
      </c>
      <c r="G102" s="11">
        <f t="shared" si="5"/>
        <v>0</v>
      </c>
      <c r="H102" s="42"/>
      <c r="I102" s="27"/>
    </row>
    <row r="103" spans="1:9" s="1" customFormat="1" ht="75" x14ac:dyDescent="0.25">
      <c r="A103" s="65"/>
      <c r="B103" s="15" t="s">
        <v>157</v>
      </c>
      <c r="C103" s="10" t="s">
        <v>158</v>
      </c>
      <c r="D103" s="20"/>
      <c r="E103" s="10" t="s">
        <v>150</v>
      </c>
      <c r="F103" s="17">
        <v>400</v>
      </c>
      <c r="G103" s="11">
        <f t="shared" si="5"/>
        <v>0</v>
      </c>
      <c r="H103" s="42"/>
      <c r="I103" s="27"/>
    </row>
    <row r="104" spans="1:9" s="1" customFormat="1" ht="45" x14ac:dyDescent="0.25">
      <c r="A104" s="65"/>
      <c r="B104" s="15" t="s">
        <v>159</v>
      </c>
      <c r="C104" s="10" t="s">
        <v>160</v>
      </c>
      <c r="D104" s="20"/>
      <c r="E104" s="10" t="s">
        <v>150</v>
      </c>
      <c r="F104" s="17">
        <v>100</v>
      </c>
      <c r="G104" s="11">
        <f t="shared" si="5"/>
        <v>0</v>
      </c>
      <c r="H104" s="42"/>
      <c r="I104" s="27"/>
    </row>
    <row r="105" spans="1:9" s="1" customFormat="1" ht="60" x14ac:dyDescent="0.25">
      <c r="A105" s="65"/>
      <c r="B105" s="15" t="s">
        <v>161</v>
      </c>
      <c r="C105" s="10" t="s">
        <v>162</v>
      </c>
      <c r="D105" s="20"/>
      <c r="E105" s="10" t="s">
        <v>150</v>
      </c>
      <c r="F105" s="17">
        <v>400</v>
      </c>
      <c r="G105" s="11">
        <f t="shared" si="5"/>
        <v>0</v>
      </c>
      <c r="H105" s="42"/>
      <c r="I105" s="27"/>
    </row>
    <row r="106" spans="1:9" s="1" customFormat="1" ht="30" x14ac:dyDescent="0.25">
      <c r="A106" s="65"/>
      <c r="B106" s="15" t="s">
        <v>163</v>
      </c>
      <c r="C106" s="10" t="s">
        <v>164</v>
      </c>
      <c r="D106" s="20"/>
      <c r="E106" s="10" t="s">
        <v>150</v>
      </c>
      <c r="F106" s="17">
        <v>50</v>
      </c>
      <c r="G106" s="11">
        <f t="shared" si="5"/>
        <v>0</v>
      </c>
      <c r="H106" s="42"/>
      <c r="I106" s="27"/>
    </row>
    <row r="107" spans="1:9" s="1" customFormat="1" ht="45" x14ac:dyDescent="0.25">
      <c r="A107" s="65"/>
      <c r="B107" s="15" t="s">
        <v>165</v>
      </c>
      <c r="C107" s="10" t="s">
        <v>166</v>
      </c>
      <c r="D107" s="20"/>
      <c r="E107" s="10" t="s">
        <v>111</v>
      </c>
      <c r="F107" s="17">
        <v>5000</v>
      </c>
      <c r="G107" s="11">
        <f t="shared" si="5"/>
        <v>0</v>
      </c>
      <c r="H107" s="42"/>
      <c r="I107" s="27"/>
    </row>
    <row r="108" spans="1:9" s="1" customFormat="1" ht="30" x14ac:dyDescent="0.25">
      <c r="A108" s="65"/>
      <c r="B108" s="15" t="s">
        <v>167</v>
      </c>
      <c r="C108" s="10" t="s">
        <v>168</v>
      </c>
      <c r="D108" s="20"/>
      <c r="E108" s="10" t="s">
        <v>111</v>
      </c>
      <c r="F108" s="17">
        <v>1500</v>
      </c>
      <c r="G108" s="11">
        <f t="shared" si="5"/>
        <v>0</v>
      </c>
      <c r="H108" s="42"/>
      <c r="I108" s="27"/>
    </row>
    <row r="109" spans="1:9" s="1" customFormat="1" ht="45" x14ac:dyDescent="0.25">
      <c r="A109" s="65"/>
      <c r="B109" s="15" t="s">
        <v>169</v>
      </c>
      <c r="C109" s="10" t="s">
        <v>170</v>
      </c>
      <c r="D109" s="20"/>
      <c r="E109" s="10" t="s">
        <v>111</v>
      </c>
      <c r="F109" s="17">
        <v>500</v>
      </c>
      <c r="G109" s="11">
        <f t="shared" si="5"/>
        <v>0</v>
      </c>
      <c r="H109" s="42"/>
      <c r="I109" s="27"/>
    </row>
    <row r="110" spans="1:9" s="1" customFormat="1" ht="30" x14ac:dyDescent="0.25">
      <c r="A110" s="65"/>
      <c r="B110" s="15" t="s">
        <v>171</v>
      </c>
      <c r="C110" s="10" t="s">
        <v>172</v>
      </c>
      <c r="D110" s="20"/>
      <c r="E110" s="10" t="s">
        <v>111</v>
      </c>
      <c r="F110" s="17">
        <v>6500</v>
      </c>
      <c r="G110" s="11">
        <f t="shared" si="5"/>
        <v>0</v>
      </c>
      <c r="H110" s="42"/>
      <c r="I110" s="27"/>
    </row>
    <row r="111" spans="1:9" s="1" customFormat="1" ht="45" x14ac:dyDescent="0.25">
      <c r="A111" s="65"/>
      <c r="B111" s="15" t="s">
        <v>173</v>
      </c>
      <c r="C111" s="10" t="s">
        <v>174</v>
      </c>
      <c r="D111" s="20"/>
      <c r="E111" s="10" t="s">
        <v>111</v>
      </c>
      <c r="F111" s="17">
        <v>3200</v>
      </c>
      <c r="G111" s="11">
        <f t="shared" si="5"/>
        <v>0</v>
      </c>
      <c r="H111" s="42"/>
      <c r="I111" s="27"/>
    </row>
    <row r="112" spans="1:9" s="1" customFormat="1" ht="60" x14ac:dyDescent="0.25">
      <c r="A112" s="65"/>
      <c r="B112" s="15" t="s">
        <v>175</v>
      </c>
      <c r="C112" s="10" t="s">
        <v>176</v>
      </c>
      <c r="D112" s="20"/>
      <c r="E112" s="10" t="s">
        <v>150</v>
      </c>
      <c r="F112" s="17">
        <v>3200</v>
      </c>
      <c r="G112" s="11">
        <f t="shared" si="5"/>
        <v>0</v>
      </c>
      <c r="H112" s="42"/>
      <c r="I112" s="27"/>
    </row>
    <row r="113" spans="1:9" s="1" customFormat="1" ht="60" x14ac:dyDescent="0.25">
      <c r="A113" s="65"/>
      <c r="B113" s="15" t="s">
        <v>177</v>
      </c>
      <c r="C113" s="10" t="s">
        <v>178</v>
      </c>
      <c r="D113" s="20"/>
      <c r="E113" s="10" t="s">
        <v>150</v>
      </c>
      <c r="F113" s="17">
        <v>500</v>
      </c>
      <c r="G113" s="11">
        <f t="shared" si="5"/>
        <v>0</v>
      </c>
      <c r="H113" s="42"/>
      <c r="I113" s="27"/>
    </row>
    <row r="114" spans="1:9" s="1" customFormat="1" ht="45" x14ac:dyDescent="0.25">
      <c r="A114" s="65"/>
      <c r="B114" s="15" t="s">
        <v>179</v>
      </c>
      <c r="C114" s="10" t="s">
        <v>180</v>
      </c>
      <c r="D114" s="20"/>
      <c r="E114" s="10" t="s">
        <v>150</v>
      </c>
      <c r="F114" s="17">
        <v>200</v>
      </c>
      <c r="G114" s="11">
        <f t="shared" si="5"/>
        <v>0</v>
      </c>
      <c r="H114" s="42"/>
      <c r="I114" s="27"/>
    </row>
    <row r="115" spans="1:9" s="1" customFormat="1" ht="45" x14ac:dyDescent="0.25">
      <c r="A115" s="65"/>
      <c r="B115" s="15" t="s">
        <v>181</v>
      </c>
      <c r="C115" s="10" t="s">
        <v>182</v>
      </c>
      <c r="D115" s="20"/>
      <c r="E115" s="10" t="s">
        <v>150</v>
      </c>
      <c r="F115" s="17">
        <v>400</v>
      </c>
      <c r="G115" s="11">
        <f t="shared" si="5"/>
        <v>0</v>
      </c>
      <c r="H115" s="42"/>
      <c r="I115" s="27"/>
    </row>
    <row r="116" spans="1:9" s="1" customFormat="1" ht="30" x14ac:dyDescent="0.25">
      <c r="A116" s="65"/>
      <c r="B116" s="15" t="s">
        <v>183</v>
      </c>
      <c r="C116" s="10" t="s">
        <v>184</v>
      </c>
      <c r="D116" s="20"/>
      <c r="E116" s="10" t="s">
        <v>150</v>
      </c>
      <c r="F116" s="17">
        <v>200</v>
      </c>
      <c r="G116" s="11">
        <f t="shared" si="5"/>
        <v>0</v>
      </c>
      <c r="H116" s="42"/>
      <c r="I116" s="27"/>
    </row>
    <row r="117" spans="1:9" s="1" customFormat="1" x14ac:dyDescent="0.25">
      <c r="A117" s="65"/>
      <c r="B117" s="15" t="s">
        <v>185</v>
      </c>
      <c r="C117" s="10" t="s">
        <v>186</v>
      </c>
      <c r="D117" s="20"/>
      <c r="E117" s="10" t="s">
        <v>150</v>
      </c>
      <c r="F117" s="17">
        <v>100</v>
      </c>
      <c r="G117" s="11">
        <f t="shared" si="5"/>
        <v>0</v>
      </c>
      <c r="H117" s="42"/>
      <c r="I117" s="27"/>
    </row>
    <row r="118" spans="1:9" s="1" customFormat="1" ht="30" x14ac:dyDescent="0.25">
      <c r="A118" s="65"/>
      <c r="B118" s="15" t="s">
        <v>187</v>
      </c>
      <c r="C118" s="10" t="s">
        <v>188</v>
      </c>
      <c r="D118" s="20"/>
      <c r="E118" s="10" t="s">
        <v>150</v>
      </c>
      <c r="F118" s="17">
        <v>2500</v>
      </c>
      <c r="G118" s="11">
        <f t="shared" si="5"/>
        <v>0</v>
      </c>
      <c r="H118" s="42"/>
      <c r="I118" s="27"/>
    </row>
    <row r="119" spans="1:9" s="1" customFormat="1" ht="45" x14ac:dyDescent="0.25">
      <c r="A119" s="65"/>
      <c r="B119" s="15" t="s">
        <v>189</v>
      </c>
      <c r="C119" s="10" t="s">
        <v>190</v>
      </c>
      <c r="D119" s="20"/>
      <c r="E119" s="10" t="s">
        <v>0</v>
      </c>
      <c r="F119" s="17">
        <v>20</v>
      </c>
      <c r="G119" s="11">
        <f t="shared" si="5"/>
        <v>0</v>
      </c>
      <c r="H119" s="42"/>
      <c r="I119" s="27"/>
    </row>
    <row r="120" spans="1:9" s="1" customFormat="1" ht="90" x14ac:dyDescent="0.25">
      <c r="A120" s="65"/>
      <c r="B120" s="15" t="s">
        <v>191</v>
      </c>
      <c r="C120" s="10" t="s">
        <v>192</v>
      </c>
      <c r="D120" s="20"/>
      <c r="E120" s="10" t="s">
        <v>0</v>
      </c>
      <c r="F120" s="17">
        <v>200</v>
      </c>
      <c r="G120" s="11">
        <f t="shared" si="5"/>
        <v>0</v>
      </c>
      <c r="H120" s="42"/>
      <c r="I120" s="27"/>
    </row>
    <row r="121" spans="1:9" s="1" customFormat="1" ht="45" x14ac:dyDescent="0.25">
      <c r="A121" s="65"/>
      <c r="B121" s="15" t="s">
        <v>193</v>
      </c>
      <c r="C121" s="10" t="s">
        <v>194</v>
      </c>
      <c r="D121" s="20"/>
      <c r="E121" s="10" t="s">
        <v>122</v>
      </c>
      <c r="F121" s="17">
        <v>10</v>
      </c>
      <c r="G121" s="11">
        <f t="shared" si="5"/>
        <v>0</v>
      </c>
      <c r="H121" s="42"/>
      <c r="I121" s="27"/>
    </row>
    <row r="122" spans="1:9" s="1" customFormat="1" ht="60" x14ac:dyDescent="0.25">
      <c r="A122" s="65"/>
      <c r="B122" s="15" t="s">
        <v>195</v>
      </c>
      <c r="C122" s="10" t="s">
        <v>196</v>
      </c>
      <c r="D122" s="20"/>
      <c r="E122" s="10" t="s">
        <v>150</v>
      </c>
      <c r="F122" s="17">
        <v>50</v>
      </c>
      <c r="G122" s="11">
        <f t="shared" si="5"/>
        <v>0</v>
      </c>
      <c r="H122" s="42"/>
      <c r="I122" s="27"/>
    </row>
    <row r="123" spans="1:9" s="1" customFormat="1" ht="30" x14ac:dyDescent="0.25">
      <c r="A123" s="65"/>
      <c r="B123" s="15" t="s">
        <v>197</v>
      </c>
      <c r="C123" s="10" t="s">
        <v>198</v>
      </c>
      <c r="D123" s="20"/>
      <c r="E123" s="10" t="s">
        <v>150</v>
      </c>
      <c r="F123" s="17">
        <v>200</v>
      </c>
      <c r="G123" s="11">
        <f t="shared" si="5"/>
        <v>0</v>
      </c>
      <c r="H123" s="42"/>
      <c r="I123" s="27"/>
    </row>
    <row r="124" spans="1:9" s="1" customFormat="1" ht="30" x14ac:dyDescent="0.25">
      <c r="A124" s="65"/>
      <c r="B124" s="15" t="s">
        <v>199</v>
      </c>
      <c r="C124" s="10" t="s">
        <v>200</v>
      </c>
      <c r="D124" s="20"/>
      <c r="E124" s="10" t="s">
        <v>150</v>
      </c>
      <c r="F124" s="17">
        <v>100</v>
      </c>
      <c r="G124" s="11">
        <f t="shared" si="5"/>
        <v>0</v>
      </c>
      <c r="H124" s="42"/>
      <c r="I124" s="27"/>
    </row>
    <row r="125" spans="1:9" s="1" customFormat="1" ht="30" x14ac:dyDescent="0.25">
      <c r="A125" s="65"/>
      <c r="B125" s="15" t="s">
        <v>201</v>
      </c>
      <c r="C125" s="10" t="s">
        <v>202</v>
      </c>
      <c r="D125" s="20"/>
      <c r="E125" s="10" t="s">
        <v>150</v>
      </c>
      <c r="F125" s="17">
        <v>100</v>
      </c>
      <c r="G125" s="11">
        <f t="shared" si="5"/>
        <v>0</v>
      </c>
      <c r="H125" s="42"/>
      <c r="I125" s="27"/>
    </row>
    <row r="126" spans="1:9" s="1" customFormat="1" ht="30" x14ac:dyDescent="0.25">
      <c r="A126" s="65"/>
      <c r="B126" s="15" t="s">
        <v>203</v>
      </c>
      <c r="C126" s="10" t="s">
        <v>204</v>
      </c>
      <c r="D126" s="20"/>
      <c r="E126" s="10" t="s">
        <v>0</v>
      </c>
      <c r="F126" s="17">
        <v>20</v>
      </c>
      <c r="G126" s="11">
        <f t="shared" si="5"/>
        <v>0</v>
      </c>
      <c r="H126" s="42"/>
      <c r="I126" s="27"/>
    </row>
    <row r="127" spans="1:9" s="1" customFormat="1" ht="30" x14ac:dyDescent="0.25">
      <c r="A127" s="65"/>
      <c r="B127" s="15" t="s">
        <v>205</v>
      </c>
      <c r="C127" s="10" t="s">
        <v>206</v>
      </c>
      <c r="D127" s="20"/>
      <c r="E127" s="10" t="s">
        <v>150</v>
      </c>
      <c r="F127" s="17">
        <v>100</v>
      </c>
      <c r="G127" s="11">
        <f t="shared" si="5"/>
        <v>0</v>
      </c>
      <c r="H127" s="42"/>
      <c r="I127" s="27"/>
    </row>
    <row r="128" spans="1:9" s="1" customFormat="1" ht="30" x14ac:dyDescent="0.25">
      <c r="A128" s="65"/>
      <c r="B128" s="15" t="s">
        <v>207</v>
      </c>
      <c r="C128" s="10" t="s">
        <v>208</v>
      </c>
      <c r="D128" s="20"/>
      <c r="E128" s="10" t="s">
        <v>0</v>
      </c>
      <c r="F128" s="17">
        <v>200</v>
      </c>
      <c r="G128" s="11">
        <f t="shared" si="5"/>
        <v>0</v>
      </c>
      <c r="H128" s="42"/>
      <c r="I128" s="27"/>
    </row>
    <row r="129" spans="1:9" s="1" customFormat="1" ht="30" x14ac:dyDescent="0.25">
      <c r="A129" s="65"/>
      <c r="B129" s="15" t="s">
        <v>209</v>
      </c>
      <c r="C129" s="10" t="s">
        <v>210</v>
      </c>
      <c r="D129" s="20"/>
      <c r="E129" s="10" t="s">
        <v>111</v>
      </c>
      <c r="F129" s="17">
        <v>200</v>
      </c>
      <c r="G129" s="11">
        <f t="shared" si="5"/>
        <v>0</v>
      </c>
      <c r="H129" s="42"/>
      <c r="I129" s="27"/>
    </row>
    <row r="130" spans="1:9" s="1" customFormat="1" ht="45" x14ac:dyDescent="0.25">
      <c r="A130" s="65"/>
      <c r="B130" s="15" t="s">
        <v>211</v>
      </c>
      <c r="C130" s="10" t="s">
        <v>212</v>
      </c>
      <c r="D130" s="20"/>
      <c r="E130" s="10" t="s">
        <v>150</v>
      </c>
      <c r="F130" s="17">
        <v>50</v>
      </c>
      <c r="G130" s="11">
        <f t="shared" si="5"/>
        <v>0</v>
      </c>
      <c r="H130" s="42"/>
      <c r="I130" s="27"/>
    </row>
    <row r="131" spans="1:9" s="1" customFormat="1" ht="30" x14ac:dyDescent="0.25">
      <c r="A131" s="65"/>
      <c r="B131" s="15" t="s">
        <v>213</v>
      </c>
      <c r="C131" s="10" t="s">
        <v>214</v>
      </c>
      <c r="D131" s="20"/>
      <c r="E131" s="10" t="s">
        <v>150</v>
      </c>
      <c r="F131" s="17">
        <v>50</v>
      </c>
      <c r="G131" s="11">
        <f t="shared" si="5"/>
        <v>0</v>
      </c>
      <c r="H131" s="42"/>
      <c r="I131" s="27"/>
    </row>
    <row r="132" spans="1:9" s="1" customFormat="1" ht="45" x14ac:dyDescent="0.25">
      <c r="A132" s="65"/>
      <c r="B132" s="15" t="s">
        <v>215</v>
      </c>
      <c r="C132" s="10" t="s">
        <v>216</v>
      </c>
      <c r="D132" s="20"/>
      <c r="E132" s="10" t="s">
        <v>150</v>
      </c>
      <c r="F132" s="17">
        <v>20</v>
      </c>
      <c r="G132" s="11">
        <f t="shared" si="5"/>
        <v>0</v>
      </c>
      <c r="H132" s="42"/>
      <c r="I132" s="27"/>
    </row>
    <row r="133" spans="1:9" s="1" customFormat="1" ht="45" x14ac:dyDescent="0.25">
      <c r="A133" s="65"/>
      <c r="B133" s="15" t="s">
        <v>217</v>
      </c>
      <c r="C133" s="10" t="s">
        <v>218</v>
      </c>
      <c r="D133" s="20"/>
      <c r="E133" s="10" t="s">
        <v>150</v>
      </c>
      <c r="F133" s="17">
        <v>100</v>
      </c>
      <c r="G133" s="11">
        <f t="shared" si="5"/>
        <v>0</v>
      </c>
      <c r="H133" s="42"/>
      <c r="I133" s="27"/>
    </row>
    <row r="134" spans="1:9" s="1" customFormat="1" ht="30" x14ac:dyDescent="0.25">
      <c r="A134" s="65"/>
      <c r="B134" s="15" t="s">
        <v>219</v>
      </c>
      <c r="C134" s="10" t="s">
        <v>220</v>
      </c>
      <c r="D134" s="20"/>
      <c r="E134" s="10" t="s">
        <v>150</v>
      </c>
      <c r="F134" s="17">
        <v>100</v>
      </c>
      <c r="G134" s="11">
        <f t="shared" si="5"/>
        <v>0</v>
      </c>
      <c r="H134" s="42"/>
      <c r="I134" s="27"/>
    </row>
    <row r="135" spans="1:9" s="1" customFormat="1" ht="60" x14ac:dyDescent="0.25">
      <c r="A135" s="65"/>
      <c r="B135" s="15" t="s">
        <v>221</v>
      </c>
      <c r="C135" s="10" t="s">
        <v>222</v>
      </c>
      <c r="D135" s="20"/>
      <c r="E135" s="10" t="s">
        <v>150</v>
      </c>
      <c r="F135" s="17">
        <v>2000</v>
      </c>
      <c r="G135" s="11">
        <f t="shared" si="5"/>
        <v>0</v>
      </c>
      <c r="H135" s="42"/>
      <c r="I135" s="27"/>
    </row>
    <row r="136" spans="1:9" s="1" customFormat="1" ht="60" x14ac:dyDescent="0.25">
      <c r="A136" s="65"/>
      <c r="B136" s="15" t="s">
        <v>223</v>
      </c>
      <c r="C136" s="10" t="s">
        <v>224</v>
      </c>
      <c r="D136" s="20"/>
      <c r="E136" s="10" t="s">
        <v>117</v>
      </c>
      <c r="F136" s="17">
        <v>500</v>
      </c>
      <c r="G136" s="11">
        <f t="shared" si="5"/>
        <v>0</v>
      </c>
      <c r="H136" s="42"/>
      <c r="I136" s="27"/>
    </row>
    <row r="137" spans="1:9" s="1" customFormat="1" ht="60" x14ac:dyDescent="0.25">
      <c r="A137" s="65"/>
      <c r="B137" s="15" t="s">
        <v>225</v>
      </c>
      <c r="C137" s="10" t="s">
        <v>226</v>
      </c>
      <c r="D137" s="20"/>
      <c r="E137" s="10" t="s">
        <v>117</v>
      </c>
      <c r="F137" s="17">
        <v>4000</v>
      </c>
      <c r="G137" s="11">
        <f t="shared" si="5"/>
        <v>0</v>
      </c>
      <c r="H137" s="42"/>
      <c r="I137" s="27"/>
    </row>
    <row r="138" spans="1:9" s="1" customFormat="1" ht="60" x14ac:dyDescent="0.25">
      <c r="A138" s="65"/>
      <c r="B138" s="15" t="s">
        <v>227</v>
      </c>
      <c r="C138" s="10" t="s">
        <v>228</v>
      </c>
      <c r="D138" s="20"/>
      <c r="E138" s="10" t="s">
        <v>117</v>
      </c>
      <c r="F138" s="17">
        <v>1000</v>
      </c>
      <c r="G138" s="11">
        <f t="shared" si="5"/>
        <v>0</v>
      </c>
      <c r="H138" s="42"/>
      <c r="I138" s="27"/>
    </row>
    <row r="139" spans="1:9" s="1" customFormat="1" ht="30" x14ac:dyDescent="0.25">
      <c r="A139" s="65"/>
      <c r="B139" s="15" t="s">
        <v>229</v>
      </c>
      <c r="C139" s="10" t="s">
        <v>230</v>
      </c>
      <c r="D139" s="20"/>
      <c r="E139" s="10" t="s">
        <v>150</v>
      </c>
      <c r="F139" s="17">
        <v>100</v>
      </c>
      <c r="G139" s="11">
        <f t="shared" si="5"/>
        <v>0</v>
      </c>
      <c r="H139" s="42"/>
      <c r="I139" s="27"/>
    </row>
    <row r="140" spans="1:9" s="1" customFormat="1" ht="90" x14ac:dyDescent="0.25">
      <c r="A140" s="65"/>
      <c r="B140" s="15" t="s">
        <v>231</v>
      </c>
      <c r="C140" s="10" t="s">
        <v>232</v>
      </c>
      <c r="D140" s="20"/>
      <c r="E140" s="10" t="s">
        <v>111</v>
      </c>
      <c r="F140" s="17">
        <v>1000</v>
      </c>
      <c r="G140" s="11">
        <f t="shared" si="5"/>
        <v>0</v>
      </c>
      <c r="H140" s="42"/>
      <c r="I140" s="27"/>
    </row>
    <row r="141" spans="1:9" s="1" customFormat="1" ht="75" x14ac:dyDescent="0.25">
      <c r="A141" s="65"/>
      <c r="B141" s="15" t="s">
        <v>248</v>
      </c>
      <c r="C141" s="10" t="s">
        <v>249</v>
      </c>
      <c r="D141" s="20"/>
      <c r="E141" s="10" t="s">
        <v>111</v>
      </c>
      <c r="F141" s="17">
        <v>500</v>
      </c>
      <c r="G141" s="11">
        <f t="shared" si="5"/>
        <v>0</v>
      </c>
      <c r="H141" s="42"/>
      <c r="I141" s="27"/>
    </row>
    <row r="142" spans="1:9" s="1" customFormat="1" ht="45" x14ac:dyDescent="0.25">
      <c r="A142" s="65"/>
      <c r="B142" s="15" t="s">
        <v>250</v>
      </c>
      <c r="C142" s="10" t="s">
        <v>251</v>
      </c>
      <c r="D142" s="20"/>
      <c r="E142" s="10" t="s">
        <v>117</v>
      </c>
      <c r="F142" s="17">
        <v>300</v>
      </c>
      <c r="G142" s="11">
        <f t="shared" si="5"/>
        <v>0</v>
      </c>
      <c r="H142" s="42"/>
      <c r="I142" s="27"/>
    </row>
    <row r="143" spans="1:9" s="1" customFormat="1" x14ac:dyDescent="0.25">
      <c r="A143" s="65"/>
      <c r="B143" s="15"/>
      <c r="C143" s="10"/>
      <c r="D143" s="11"/>
      <c r="E143" s="11"/>
      <c r="F143" s="11"/>
      <c r="G143" s="11"/>
      <c r="H143" s="42"/>
      <c r="I143" s="27"/>
    </row>
    <row r="144" spans="1:9" x14ac:dyDescent="0.25">
      <c r="A144" s="26"/>
      <c r="B144" s="69">
        <v>9</v>
      </c>
      <c r="C144" s="7" t="s">
        <v>233</v>
      </c>
      <c r="D144" s="11"/>
      <c r="E144" s="11"/>
      <c r="F144" s="11"/>
      <c r="G144" s="11"/>
      <c r="H144" s="30"/>
      <c r="I144" s="27"/>
    </row>
    <row r="145" spans="1:9" s="1" customFormat="1" ht="30" x14ac:dyDescent="0.25">
      <c r="A145" s="65"/>
      <c r="B145" s="15" t="s">
        <v>234</v>
      </c>
      <c r="C145" s="10" t="s">
        <v>235</v>
      </c>
      <c r="D145" s="20"/>
      <c r="E145" s="10" t="s">
        <v>12</v>
      </c>
      <c r="F145" s="17">
        <v>12</v>
      </c>
      <c r="G145" s="11">
        <f>G119+G121+G125+G118</f>
        <v>0</v>
      </c>
      <c r="H145" s="42"/>
      <c r="I145" s="27"/>
    </row>
    <row r="146" spans="1:9" s="1" customFormat="1" ht="30" x14ac:dyDescent="0.25">
      <c r="A146" s="65"/>
      <c r="B146" s="15" t="s">
        <v>236</v>
      </c>
      <c r="C146" s="10" t="s">
        <v>252</v>
      </c>
      <c r="D146" s="20"/>
      <c r="E146" s="10" t="s">
        <v>12</v>
      </c>
      <c r="F146" s="17">
        <v>12</v>
      </c>
      <c r="G146" s="11">
        <f t="shared" ref="G146:G152" si="6">G120+G122+G126+G119</f>
        <v>0</v>
      </c>
      <c r="H146" s="42"/>
      <c r="I146" s="27"/>
    </row>
    <row r="147" spans="1:9" s="1" customFormat="1" ht="30" x14ac:dyDescent="0.25">
      <c r="A147" s="65"/>
      <c r="B147" s="15" t="s">
        <v>238</v>
      </c>
      <c r="C147" s="10" t="s">
        <v>237</v>
      </c>
      <c r="D147" s="20"/>
      <c r="E147" s="10" t="s">
        <v>12</v>
      </c>
      <c r="F147" s="17">
        <v>12</v>
      </c>
      <c r="G147" s="11">
        <f t="shared" si="6"/>
        <v>0</v>
      </c>
      <c r="H147" s="42"/>
      <c r="I147" s="27"/>
    </row>
    <row r="148" spans="1:9" s="1" customFormat="1" ht="30" x14ac:dyDescent="0.25">
      <c r="A148" s="65"/>
      <c r="B148" s="15" t="s">
        <v>239</v>
      </c>
      <c r="C148" s="10" t="s">
        <v>253</v>
      </c>
      <c r="D148" s="20"/>
      <c r="E148" s="10" t="s">
        <v>12</v>
      </c>
      <c r="F148" s="17">
        <v>12</v>
      </c>
      <c r="G148" s="11">
        <f t="shared" si="6"/>
        <v>0</v>
      </c>
      <c r="H148" s="42"/>
      <c r="I148" s="27"/>
    </row>
    <row r="149" spans="1:9" s="1" customFormat="1" x14ac:dyDescent="0.25">
      <c r="A149" s="65"/>
      <c r="B149" s="15" t="s">
        <v>241</v>
      </c>
      <c r="C149" s="10" t="s">
        <v>254</v>
      </c>
      <c r="D149" s="20"/>
      <c r="E149" s="10" t="s">
        <v>243</v>
      </c>
      <c r="F149" s="17">
        <v>3696</v>
      </c>
      <c r="G149" s="11">
        <f t="shared" si="6"/>
        <v>0</v>
      </c>
      <c r="H149" s="42"/>
      <c r="I149" s="27"/>
    </row>
    <row r="150" spans="1:9" s="1" customFormat="1" x14ac:dyDescent="0.25">
      <c r="A150" s="65"/>
      <c r="B150" s="15" t="s">
        <v>255</v>
      </c>
      <c r="C150" s="10" t="s">
        <v>256</v>
      </c>
      <c r="D150" s="20"/>
      <c r="E150" s="10" t="s">
        <v>243</v>
      </c>
      <c r="F150" s="17">
        <v>3696</v>
      </c>
      <c r="G150" s="11">
        <f t="shared" si="6"/>
        <v>0</v>
      </c>
      <c r="H150" s="42"/>
      <c r="I150" s="27"/>
    </row>
    <row r="151" spans="1:9" s="1" customFormat="1" x14ac:dyDescent="0.25">
      <c r="A151" s="65"/>
      <c r="B151" s="15" t="s">
        <v>257</v>
      </c>
      <c r="C151" s="10" t="s">
        <v>240</v>
      </c>
      <c r="D151" s="20"/>
      <c r="E151" s="10" t="s">
        <v>12</v>
      </c>
      <c r="F151" s="17">
        <v>4</v>
      </c>
      <c r="G151" s="11">
        <f t="shared" si="6"/>
        <v>0</v>
      </c>
      <c r="H151" s="42"/>
      <c r="I151" s="27"/>
    </row>
    <row r="152" spans="1:9" s="1" customFormat="1" x14ac:dyDescent="0.25">
      <c r="A152" s="65"/>
      <c r="B152" s="15" t="s">
        <v>258</v>
      </c>
      <c r="C152" s="10" t="s">
        <v>242</v>
      </c>
      <c r="D152" s="20"/>
      <c r="E152" s="10" t="s">
        <v>243</v>
      </c>
      <c r="F152" s="17">
        <v>120</v>
      </c>
      <c r="G152" s="11">
        <f t="shared" si="6"/>
        <v>0</v>
      </c>
      <c r="H152" s="42"/>
      <c r="I152" s="27"/>
    </row>
    <row r="153" spans="1:9" s="1" customFormat="1" x14ac:dyDescent="0.25">
      <c r="A153" s="65"/>
      <c r="B153" s="15"/>
      <c r="C153" s="10"/>
      <c r="D153" s="11"/>
      <c r="E153" s="11"/>
      <c r="F153" s="11"/>
      <c r="G153" s="11"/>
      <c r="H153" s="42"/>
      <c r="I153" s="27"/>
    </row>
    <row r="154" spans="1:9" s="6" customFormat="1" ht="23.25" x14ac:dyDescent="0.3">
      <c r="A154" s="66"/>
      <c r="B154" s="52"/>
      <c r="C154" s="43"/>
      <c r="D154" s="52"/>
      <c r="E154" s="43"/>
      <c r="F154" s="44"/>
      <c r="G154" s="44">
        <f>SUM(G18:G153)</f>
        <v>0</v>
      </c>
      <c r="H154" s="45"/>
      <c r="I154" s="27"/>
    </row>
    <row r="155" spans="1:9" s="6" customFormat="1" ht="23.25" x14ac:dyDescent="0.3">
      <c r="A155" s="66"/>
      <c r="B155" s="52"/>
      <c r="C155" s="43"/>
      <c r="D155" s="52"/>
      <c r="E155" s="43"/>
      <c r="F155" s="55"/>
      <c r="G155" s="44"/>
      <c r="H155" s="45"/>
      <c r="I155" s="27"/>
    </row>
    <row r="156" spans="1:9" x14ac:dyDescent="0.25">
      <c r="A156" s="26"/>
      <c r="B156" s="27"/>
      <c r="C156" s="19"/>
      <c r="D156" s="19"/>
      <c r="E156" s="19"/>
      <c r="F156" s="58"/>
      <c r="G156" s="46"/>
      <c r="H156" s="47"/>
      <c r="I156" s="27"/>
    </row>
    <row r="157" spans="1:9" ht="18.75" x14ac:dyDescent="0.25">
      <c r="A157" s="26"/>
      <c r="B157" s="27"/>
      <c r="C157" s="43" t="s">
        <v>15</v>
      </c>
      <c r="D157" s="74"/>
      <c r="E157" s="74"/>
      <c r="F157" s="74"/>
      <c r="G157" s="74"/>
      <c r="H157" s="47"/>
      <c r="I157" s="27"/>
    </row>
    <row r="158" spans="1:9" x14ac:dyDescent="0.25">
      <c r="A158" s="26"/>
      <c r="B158" s="27"/>
      <c r="C158" s="19"/>
      <c r="D158" s="74"/>
      <c r="E158" s="74"/>
      <c r="F158" s="74"/>
      <c r="G158" s="74"/>
      <c r="H158" s="47"/>
      <c r="I158" s="27"/>
    </row>
    <row r="159" spans="1:9" x14ac:dyDescent="0.25">
      <c r="A159" s="26"/>
      <c r="B159" s="27"/>
      <c r="C159" s="19"/>
      <c r="D159" s="74"/>
      <c r="E159" s="74"/>
      <c r="F159" s="74"/>
      <c r="G159" s="74"/>
      <c r="H159" s="47"/>
      <c r="I159" s="27"/>
    </row>
    <row r="160" spans="1:9" x14ac:dyDescent="0.25">
      <c r="A160" s="26"/>
      <c r="B160" s="27"/>
      <c r="C160" s="19"/>
      <c r="D160" s="74"/>
      <c r="E160" s="74"/>
      <c r="F160" s="74"/>
      <c r="G160" s="74"/>
      <c r="H160" s="47"/>
      <c r="I160" s="27"/>
    </row>
    <row r="161" spans="1:9" x14ac:dyDescent="0.25">
      <c r="A161" s="26"/>
      <c r="B161" s="27"/>
      <c r="C161" s="19"/>
      <c r="D161" s="19"/>
      <c r="E161" s="19"/>
      <c r="F161" s="58"/>
      <c r="G161" s="46"/>
      <c r="H161" s="47"/>
      <c r="I161" s="27"/>
    </row>
    <row r="162" spans="1:9" ht="15.75" x14ac:dyDescent="0.25">
      <c r="A162" s="26"/>
      <c r="B162" s="63" t="s">
        <v>23</v>
      </c>
      <c r="C162" s="19"/>
      <c r="D162" s="19"/>
      <c r="E162" s="19"/>
      <c r="F162" s="58"/>
      <c r="G162" s="46"/>
      <c r="H162" s="47"/>
      <c r="I162" s="27"/>
    </row>
    <row r="163" spans="1:9" ht="21.75" customHeight="1" x14ac:dyDescent="0.25">
      <c r="A163" s="26"/>
      <c r="B163" s="63"/>
      <c r="C163" s="19"/>
      <c r="D163" s="19"/>
      <c r="E163" s="19"/>
      <c r="F163" s="58"/>
      <c r="G163" s="46"/>
      <c r="H163" s="47"/>
      <c r="I163" s="27"/>
    </row>
    <row r="164" spans="1:9" ht="15.75" x14ac:dyDescent="0.25">
      <c r="A164" s="26"/>
      <c r="B164" s="63" t="s">
        <v>24</v>
      </c>
      <c r="C164" s="19"/>
      <c r="D164" s="19"/>
      <c r="E164" s="19"/>
      <c r="F164" s="58"/>
      <c r="G164" s="46"/>
      <c r="H164" s="47"/>
      <c r="I164" s="27"/>
    </row>
    <row r="165" spans="1:9" ht="15.75" x14ac:dyDescent="0.25">
      <c r="A165" s="26"/>
      <c r="B165" s="63"/>
      <c r="C165" s="19"/>
      <c r="D165" s="19"/>
      <c r="E165" s="19"/>
      <c r="F165" s="58"/>
      <c r="G165" s="46"/>
      <c r="H165" s="47"/>
      <c r="I165" s="27"/>
    </row>
    <row r="166" spans="1:9" ht="15.75" x14ac:dyDescent="0.25">
      <c r="A166" s="26"/>
      <c r="B166" s="63" t="s">
        <v>16</v>
      </c>
      <c r="C166" s="19"/>
      <c r="D166" s="19"/>
      <c r="E166" s="19"/>
      <c r="F166" s="58"/>
      <c r="G166" s="46"/>
      <c r="H166" s="47"/>
      <c r="I166" s="27"/>
    </row>
    <row r="167" spans="1:9" ht="15.75" x14ac:dyDescent="0.25">
      <c r="A167" s="26"/>
      <c r="B167" s="63" t="s">
        <v>17</v>
      </c>
      <c r="C167" s="19"/>
      <c r="D167" s="19"/>
      <c r="E167" s="19"/>
      <c r="F167" s="58"/>
      <c r="G167" s="46"/>
      <c r="H167" s="47"/>
      <c r="I167" s="27"/>
    </row>
    <row r="168" spans="1:9" x14ac:dyDescent="0.25">
      <c r="A168" s="26"/>
      <c r="B168" s="27"/>
      <c r="C168" s="19"/>
      <c r="D168" s="19"/>
      <c r="E168" s="19"/>
      <c r="F168" s="58"/>
      <c r="G168" s="46"/>
      <c r="H168" s="47"/>
      <c r="I168" s="27"/>
    </row>
    <row r="169" spans="1:9" ht="15.75" x14ac:dyDescent="0.25">
      <c r="A169" s="26"/>
      <c r="B169" s="63" t="s">
        <v>25</v>
      </c>
      <c r="C169" s="19"/>
      <c r="D169" s="19"/>
      <c r="E169" s="19"/>
      <c r="F169" s="58"/>
      <c r="G169" s="46"/>
      <c r="H169" s="47"/>
      <c r="I169" s="27"/>
    </row>
    <row r="170" spans="1:9" ht="15.75" x14ac:dyDescent="0.25">
      <c r="A170" s="26"/>
      <c r="B170" s="63"/>
      <c r="C170" s="19"/>
      <c r="D170" s="19"/>
      <c r="E170" s="19"/>
      <c r="F170" s="58"/>
      <c r="G170" s="46"/>
      <c r="H170" s="47"/>
      <c r="I170" s="27"/>
    </row>
    <row r="171" spans="1:9" ht="15.75" x14ac:dyDescent="0.25">
      <c r="A171" s="26"/>
      <c r="B171" s="63" t="s">
        <v>26</v>
      </c>
      <c r="C171" s="19"/>
      <c r="D171" s="19"/>
      <c r="E171" s="19"/>
      <c r="F171" s="58"/>
      <c r="G171" s="46"/>
      <c r="H171" s="47"/>
      <c r="I171" s="27"/>
    </row>
    <row r="172" spans="1:9" ht="15.75" x14ac:dyDescent="0.25">
      <c r="A172" s="26"/>
      <c r="B172" s="63"/>
      <c r="C172" s="19"/>
      <c r="D172" s="19"/>
      <c r="E172" s="19"/>
      <c r="F172" s="58"/>
      <c r="G172" s="46"/>
      <c r="H172" s="47"/>
      <c r="I172" s="27"/>
    </row>
    <row r="173" spans="1:9" ht="15.75" x14ac:dyDescent="0.25">
      <c r="A173" s="26"/>
      <c r="B173" s="63" t="s">
        <v>244</v>
      </c>
      <c r="C173" s="19"/>
      <c r="D173" s="19"/>
      <c r="E173" s="19"/>
      <c r="F173" s="58"/>
      <c r="G173" s="46"/>
      <c r="H173" s="47"/>
      <c r="I173" s="27"/>
    </row>
    <row r="174" spans="1:9" ht="15.75" x14ac:dyDescent="0.25">
      <c r="A174" s="26"/>
      <c r="B174" s="63"/>
      <c r="C174" s="19"/>
      <c r="D174" s="19"/>
      <c r="E174" s="19"/>
      <c r="F174" s="58"/>
      <c r="G174" s="46"/>
      <c r="H174" s="47"/>
      <c r="I174" s="27"/>
    </row>
    <row r="175" spans="1:9" ht="15.75" x14ac:dyDescent="0.25">
      <c r="A175" s="26"/>
      <c r="B175" s="63"/>
      <c r="C175" s="19"/>
      <c r="D175" s="19"/>
      <c r="E175" s="19"/>
      <c r="F175" s="58"/>
      <c r="G175" s="46"/>
      <c r="H175" s="47"/>
      <c r="I175" s="27"/>
    </row>
    <row r="176" spans="1:9" ht="36.75" customHeight="1" x14ac:dyDescent="0.25">
      <c r="A176" s="26"/>
      <c r="B176" s="27"/>
      <c r="C176" s="71"/>
      <c r="D176" s="71"/>
      <c r="E176" s="19"/>
      <c r="F176" s="58"/>
      <c r="G176" s="46"/>
      <c r="H176" s="47"/>
      <c r="I176" s="27"/>
    </row>
    <row r="177" spans="1:9" x14ac:dyDescent="0.25">
      <c r="A177" s="26"/>
      <c r="B177" s="27"/>
      <c r="C177" s="70" t="s">
        <v>20</v>
      </c>
      <c r="D177" s="70"/>
      <c r="E177" s="19"/>
      <c r="F177" s="58"/>
      <c r="G177" s="46"/>
      <c r="H177" s="47"/>
      <c r="I177" s="27"/>
    </row>
    <row r="178" spans="1:9" x14ac:dyDescent="0.25">
      <c r="A178" s="26"/>
      <c r="B178" s="27"/>
      <c r="C178" s="70" t="s">
        <v>18</v>
      </c>
      <c r="D178" s="70"/>
      <c r="E178" s="19"/>
      <c r="F178" s="58"/>
      <c r="G178" s="46"/>
      <c r="H178" s="47"/>
      <c r="I178" s="27"/>
    </row>
    <row r="179" spans="1:9" x14ac:dyDescent="0.25">
      <c r="A179" s="26"/>
      <c r="B179" s="27"/>
      <c r="C179" s="70" t="s">
        <v>19</v>
      </c>
      <c r="D179" s="70"/>
      <c r="E179" s="19"/>
      <c r="F179" s="58"/>
      <c r="G179" s="46"/>
      <c r="H179" s="47"/>
      <c r="I179" s="27"/>
    </row>
    <row r="180" spans="1:9" x14ac:dyDescent="0.25">
      <c r="A180" s="26"/>
      <c r="B180" s="27"/>
      <c r="C180" s="58"/>
      <c r="D180" s="58"/>
      <c r="E180" s="19"/>
      <c r="F180" s="58"/>
      <c r="G180" s="46"/>
      <c r="H180" s="47"/>
      <c r="I180" s="27"/>
    </row>
    <row r="181" spans="1:9" x14ac:dyDescent="0.25">
      <c r="A181" s="26"/>
      <c r="B181" s="27"/>
      <c r="C181" s="19"/>
      <c r="D181" s="19"/>
      <c r="E181" s="19"/>
      <c r="F181" s="58"/>
      <c r="G181" s="46"/>
      <c r="H181" s="47"/>
      <c r="I181" s="27"/>
    </row>
    <row r="182" spans="1:9" ht="36.75" customHeight="1" x14ac:dyDescent="0.25">
      <c r="A182" s="26"/>
      <c r="B182" s="27"/>
      <c r="C182" s="71"/>
      <c r="D182" s="71"/>
      <c r="E182" s="19"/>
      <c r="F182" s="58"/>
      <c r="G182" s="46"/>
      <c r="H182" s="47"/>
      <c r="I182" s="27"/>
    </row>
    <row r="183" spans="1:9" x14ac:dyDescent="0.25">
      <c r="A183" s="26"/>
      <c r="B183" s="27"/>
      <c r="C183" s="70" t="s">
        <v>22</v>
      </c>
      <c r="D183" s="70"/>
      <c r="E183" s="19"/>
      <c r="F183" s="58"/>
      <c r="G183" s="46"/>
      <c r="H183" s="47"/>
      <c r="I183" s="27"/>
    </row>
    <row r="184" spans="1:9" x14ac:dyDescent="0.25">
      <c r="A184" s="26"/>
      <c r="B184" s="27"/>
      <c r="C184" s="70" t="s">
        <v>18</v>
      </c>
      <c r="D184" s="70"/>
      <c r="E184" s="19"/>
      <c r="F184" s="58"/>
      <c r="G184" s="46"/>
      <c r="H184" s="47"/>
      <c r="I184" s="27"/>
    </row>
    <row r="185" spans="1:9" x14ac:dyDescent="0.25">
      <c r="A185" s="26"/>
      <c r="B185" s="27"/>
      <c r="C185" s="70" t="s">
        <v>19</v>
      </c>
      <c r="D185" s="70"/>
      <c r="E185" s="19"/>
      <c r="F185" s="58"/>
      <c r="G185" s="46"/>
      <c r="H185" s="47"/>
      <c r="I185" s="27"/>
    </row>
    <row r="186" spans="1:9" x14ac:dyDescent="0.25">
      <c r="A186" s="26"/>
      <c r="B186" s="27"/>
      <c r="C186" s="70" t="s">
        <v>21</v>
      </c>
      <c r="D186" s="70"/>
      <c r="E186" s="19"/>
      <c r="F186" s="58"/>
      <c r="G186" s="46"/>
      <c r="H186" s="47"/>
      <c r="I186" s="27"/>
    </row>
    <row r="187" spans="1:9" x14ac:dyDescent="0.25">
      <c r="A187" s="26"/>
      <c r="B187" s="27"/>
      <c r="C187" s="19"/>
      <c r="D187" s="19"/>
      <c r="E187" s="19"/>
      <c r="F187" s="58"/>
      <c r="G187" s="46"/>
      <c r="H187" s="47"/>
      <c r="I187" s="27"/>
    </row>
    <row r="188" spans="1:9" ht="15.75" thickBot="1" x14ac:dyDescent="0.3">
      <c r="A188" s="48"/>
      <c r="B188" s="67"/>
      <c r="C188" s="49"/>
      <c r="D188" s="49"/>
      <c r="E188" s="49"/>
      <c r="F188" s="56"/>
      <c r="G188" s="50"/>
      <c r="H188" s="51"/>
      <c r="I188" s="27"/>
    </row>
    <row r="189" spans="1:9" x14ac:dyDescent="0.25">
      <c r="A189" s="27"/>
    </row>
    <row r="190" spans="1:9" x14ac:dyDescent="0.25">
      <c r="A190" s="27"/>
    </row>
    <row r="191" spans="1:9" x14ac:dyDescent="0.25">
      <c r="A191" s="27"/>
    </row>
    <row r="192" spans="1:9" x14ac:dyDescent="0.25">
      <c r="A192" s="27"/>
    </row>
    <row r="193" spans="1:1" x14ac:dyDescent="0.25">
      <c r="A193" s="27"/>
    </row>
    <row r="194" spans="1:1" x14ac:dyDescent="0.25">
      <c r="A194" s="27"/>
    </row>
    <row r="195" spans="1:1" x14ac:dyDescent="0.25">
      <c r="A195" s="27"/>
    </row>
    <row r="196" spans="1:1" x14ac:dyDescent="0.25">
      <c r="A196" s="27"/>
    </row>
    <row r="197" spans="1:1" x14ac:dyDescent="0.25">
      <c r="A197" s="27"/>
    </row>
    <row r="198" spans="1:1" x14ac:dyDescent="0.25">
      <c r="A198" s="27"/>
    </row>
    <row r="199" spans="1:1" x14ac:dyDescent="0.25">
      <c r="A199" s="27"/>
    </row>
    <row r="200" spans="1:1" x14ac:dyDescent="0.25">
      <c r="A200" s="27"/>
    </row>
    <row r="201" spans="1:1" x14ac:dyDescent="0.25">
      <c r="A201" s="27"/>
    </row>
    <row r="202" spans="1:1" x14ac:dyDescent="0.25">
      <c r="A202" s="27"/>
    </row>
    <row r="203" spans="1:1" x14ac:dyDescent="0.25">
      <c r="A203" s="27"/>
    </row>
    <row r="204" spans="1:1" x14ac:dyDescent="0.25">
      <c r="A204" s="27"/>
    </row>
    <row r="205" spans="1:1" x14ac:dyDescent="0.25">
      <c r="A205" s="27"/>
    </row>
    <row r="206" spans="1:1" x14ac:dyDescent="0.25">
      <c r="A206" s="27"/>
    </row>
    <row r="207" spans="1:1" x14ac:dyDescent="0.25">
      <c r="A207" s="27"/>
    </row>
    <row r="208" spans="1:1" x14ac:dyDescent="0.25">
      <c r="A208" s="27"/>
    </row>
    <row r="209" spans="1:1" x14ac:dyDescent="0.25">
      <c r="A209" s="27"/>
    </row>
    <row r="210" spans="1:1" x14ac:dyDescent="0.25">
      <c r="A210" s="27"/>
    </row>
    <row r="211" spans="1:1" x14ac:dyDescent="0.25">
      <c r="A211" s="27"/>
    </row>
    <row r="212" spans="1:1" x14ac:dyDescent="0.25">
      <c r="A212" s="27"/>
    </row>
    <row r="213" spans="1:1" x14ac:dyDescent="0.25">
      <c r="A213" s="27"/>
    </row>
    <row r="214" spans="1:1" x14ac:dyDescent="0.25">
      <c r="A214" s="27"/>
    </row>
    <row r="215" spans="1:1" x14ac:dyDescent="0.25">
      <c r="A215" s="27"/>
    </row>
    <row r="216" spans="1:1" x14ac:dyDescent="0.25">
      <c r="A216" s="27"/>
    </row>
    <row r="217" spans="1:1" x14ac:dyDescent="0.25">
      <c r="A217" s="27"/>
    </row>
    <row r="218" spans="1:1" x14ac:dyDescent="0.25">
      <c r="A218" s="27"/>
    </row>
    <row r="219" spans="1:1" x14ac:dyDescent="0.25">
      <c r="A219" s="27"/>
    </row>
    <row r="220" spans="1:1" x14ac:dyDescent="0.25">
      <c r="A220" s="27"/>
    </row>
    <row r="221" spans="1:1" x14ac:dyDescent="0.25">
      <c r="A221" s="27"/>
    </row>
    <row r="222" spans="1:1" x14ac:dyDescent="0.25">
      <c r="A222" s="27"/>
    </row>
    <row r="223" spans="1:1" x14ac:dyDescent="0.25">
      <c r="A223" s="27"/>
    </row>
    <row r="224" spans="1:1" x14ac:dyDescent="0.25">
      <c r="A224" s="27"/>
    </row>
    <row r="225" spans="1:1" x14ac:dyDescent="0.25">
      <c r="A225" s="27"/>
    </row>
    <row r="226" spans="1:1" x14ac:dyDescent="0.25">
      <c r="A226" s="27"/>
    </row>
    <row r="227" spans="1:1" x14ac:dyDescent="0.25">
      <c r="A227" s="27"/>
    </row>
    <row r="228" spans="1:1" x14ac:dyDescent="0.25">
      <c r="A228" s="27"/>
    </row>
    <row r="229" spans="1:1" x14ac:dyDescent="0.25">
      <c r="A229" s="27"/>
    </row>
    <row r="230" spans="1:1" x14ac:dyDescent="0.25">
      <c r="A230" s="27"/>
    </row>
    <row r="231" spans="1:1" x14ac:dyDescent="0.25">
      <c r="A231" s="27"/>
    </row>
    <row r="232" spans="1:1" x14ac:dyDescent="0.25">
      <c r="A232" s="27"/>
    </row>
    <row r="233" spans="1:1" x14ac:dyDescent="0.25">
      <c r="A233" s="27"/>
    </row>
    <row r="234" spans="1:1" x14ac:dyDescent="0.25">
      <c r="A234" s="27"/>
    </row>
    <row r="235" spans="1:1" x14ac:dyDescent="0.25">
      <c r="A235" s="27"/>
    </row>
    <row r="236" spans="1:1" x14ac:dyDescent="0.25">
      <c r="A236" s="27"/>
    </row>
    <row r="237" spans="1:1" x14ac:dyDescent="0.25">
      <c r="A237" s="27"/>
    </row>
    <row r="238" spans="1:1" x14ac:dyDescent="0.25">
      <c r="A238" s="27"/>
    </row>
    <row r="239" spans="1:1" x14ac:dyDescent="0.25">
      <c r="A239" s="27"/>
    </row>
    <row r="240" spans="1:1" x14ac:dyDescent="0.25">
      <c r="A240" s="27"/>
    </row>
    <row r="241" spans="1:1" x14ac:dyDescent="0.25">
      <c r="A241" s="27"/>
    </row>
    <row r="242" spans="1:1" x14ac:dyDescent="0.25">
      <c r="A242" s="27"/>
    </row>
    <row r="243" spans="1:1" x14ac:dyDescent="0.25">
      <c r="A243" s="27"/>
    </row>
    <row r="244" spans="1:1" x14ac:dyDescent="0.25">
      <c r="A244" s="27"/>
    </row>
    <row r="245" spans="1:1" x14ac:dyDescent="0.25">
      <c r="A245" s="27"/>
    </row>
    <row r="246" spans="1:1" x14ac:dyDescent="0.25">
      <c r="A246" s="27"/>
    </row>
    <row r="247" spans="1:1" x14ac:dyDescent="0.25">
      <c r="A247" s="27"/>
    </row>
    <row r="248" spans="1:1" x14ac:dyDescent="0.25">
      <c r="A248" s="27"/>
    </row>
    <row r="249" spans="1:1" x14ac:dyDescent="0.25">
      <c r="A249" s="27"/>
    </row>
    <row r="250" spans="1:1" x14ac:dyDescent="0.25">
      <c r="A250" s="27"/>
    </row>
    <row r="251" spans="1:1" x14ac:dyDescent="0.25">
      <c r="A251" s="27"/>
    </row>
    <row r="252" spans="1:1" x14ac:dyDescent="0.25">
      <c r="A252" s="27"/>
    </row>
    <row r="253" spans="1:1" x14ac:dyDescent="0.25">
      <c r="A253" s="27"/>
    </row>
    <row r="254" spans="1:1" x14ac:dyDescent="0.25">
      <c r="A254" s="27"/>
    </row>
    <row r="255" spans="1:1" x14ac:dyDescent="0.25">
      <c r="A255" s="27"/>
    </row>
    <row r="256" spans="1:1" x14ac:dyDescent="0.25">
      <c r="A256" s="27"/>
    </row>
    <row r="257" spans="1:1" x14ac:dyDescent="0.25">
      <c r="A257" s="27"/>
    </row>
    <row r="258" spans="1:1" x14ac:dyDescent="0.25">
      <c r="A258" s="27"/>
    </row>
    <row r="259" spans="1:1" x14ac:dyDescent="0.25">
      <c r="A259" s="27"/>
    </row>
    <row r="260" spans="1:1" x14ac:dyDescent="0.25">
      <c r="A260" s="27"/>
    </row>
    <row r="261" spans="1:1" x14ac:dyDescent="0.25">
      <c r="A261" s="27"/>
    </row>
    <row r="262" spans="1:1" x14ac:dyDescent="0.25">
      <c r="A262" s="27"/>
    </row>
    <row r="263" spans="1:1" x14ac:dyDescent="0.25">
      <c r="A263" s="27"/>
    </row>
    <row r="264" spans="1:1" x14ac:dyDescent="0.25">
      <c r="A264" s="27"/>
    </row>
    <row r="265" spans="1:1" x14ac:dyDescent="0.25">
      <c r="A265" s="27"/>
    </row>
    <row r="266" spans="1:1" x14ac:dyDescent="0.25">
      <c r="A266" s="27"/>
    </row>
    <row r="267" spans="1:1" x14ac:dyDescent="0.25">
      <c r="A267" s="27"/>
    </row>
    <row r="268" spans="1:1" x14ac:dyDescent="0.25">
      <c r="A268" s="27"/>
    </row>
    <row r="269" spans="1:1" x14ac:dyDescent="0.25">
      <c r="A269" s="27"/>
    </row>
    <row r="270" spans="1:1" x14ac:dyDescent="0.25">
      <c r="A270" s="27"/>
    </row>
    <row r="271" spans="1:1" x14ac:dyDescent="0.25">
      <c r="A271" s="27"/>
    </row>
    <row r="272" spans="1:1" x14ac:dyDescent="0.25">
      <c r="A272" s="27"/>
    </row>
    <row r="273" spans="1:1" x14ac:dyDescent="0.25">
      <c r="A273" s="27"/>
    </row>
    <row r="274" spans="1:1" x14ac:dyDescent="0.25">
      <c r="A274" s="27"/>
    </row>
    <row r="275" spans="1:1" x14ac:dyDescent="0.25">
      <c r="A275" s="27"/>
    </row>
    <row r="276" spans="1:1" x14ac:dyDescent="0.25">
      <c r="A276" s="27"/>
    </row>
    <row r="277" spans="1:1" x14ac:dyDescent="0.25">
      <c r="A277" s="27"/>
    </row>
    <row r="278" spans="1:1" x14ac:dyDescent="0.25">
      <c r="A278" s="27"/>
    </row>
    <row r="279" spans="1:1" x14ac:dyDescent="0.25">
      <c r="A279" s="27"/>
    </row>
    <row r="280" spans="1:1" x14ac:dyDescent="0.25">
      <c r="A280" s="27"/>
    </row>
    <row r="281" spans="1:1" x14ac:dyDescent="0.25">
      <c r="A281" s="27"/>
    </row>
    <row r="282" spans="1:1" x14ac:dyDescent="0.25">
      <c r="A282" s="27"/>
    </row>
    <row r="283" spans="1:1" x14ac:dyDescent="0.25">
      <c r="A283" s="27"/>
    </row>
    <row r="284" spans="1:1" x14ac:dyDescent="0.25">
      <c r="A284" s="27"/>
    </row>
    <row r="285" spans="1:1" x14ac:dyDescent="0.25">
      <c r="A285" s="27"/>
    </row>
    <row r="286" spans="1:1" x14ac:dyDescent="0.25">
      <c r="A286" s="27"/>
    </row>
    <row r="287" spans="1:1" x14ac:dyDescent="0.25">
      <c r="A287" s="27"/>
    </row>
    <row r="288" spans="1:1" x14ac:dyDescent="0.25">
      <c r="A288" s="27"/>
    </row>
    <row r="289" spans="1:1" x14ac:dyDescent="0.25">
      <c r="A289" s="27"/>
    </row>
    <row r="290" spans="1:1" x14ac:dyDescent="0.25">
      <c r="A290" s="27"/>
    </row>
    <row r="291" spans="1:1" x14ac:dyDescent="0.25">
      <c r="A291" s="27"/>
    </row>
    <row r="292" spans="1:1" x14ac:dyDescent="0.25">
      <c r="A292" s="27"/>
    </row>
    <row r="293" spans="1:1" x14ac:dyDescent="0.25">
      <c r="A293" s="27"/>
    </row>
    <row r="294" spans="1:1" x14ac:dyDescent="0.25">
      <c r="A294" s="27"/>
    </row>
    <row r="295" spans="1:1" x14ac:dyDescent="0.25">
      <c r="A295" s="27"/>
    </row>
    <row r="296" spans="1:1" x14ac:dyDescent="0.25">
      <c r="A296" s="27"/>
    </row>
    <row r="297" spans="1:1" x14ac:dyDescent="0.25">
      <c r="A297" s="27"/>
    </row>
    <row r="298" spans="1:1" x14ac:dyDescent="0.25">
      <c r="A298" s="27"/>
    </row>
    <row r="299" spans="1:1" x14ac:dyDescent="0.25">
      <c r="A299" s="27"/>
    </row>
    <row r="300" spans="1:1" x14ac:dyDescent="0.25">
      <c r="A300" s="27"/>
    </row>
    <row r="301" spans="1:1" x14ac:dyDescent="0.25">
      <c r="A301" s="27"/>
    </row>
    <row r="302" spans="1:1" x14ac:dyDescent="0.25">
      <c r="A302" s="27"/>
    </row>
    <row r="303" spans="1:1" x14ac:dyDescent="0.25">
      <c r="A303" s="27"/>
    </row>
    <row r="304" spans="1:1" x14ac:dyDescent="0.25">
      <c r="A304" s="27"/>
    </row>
    <row r="305" spans="1:1" x14ac:dyDescent="0.25">
      <c r="A305" s="27"/>
    </row>
    <row r="306" spans="1:1" x14ac:dyDescent="0.25">
      <c r="A306" s="27"/>
    </row>
    <row r="307" spans="1:1" x14ac:dyDescent="0.25">
      <c r="A307" s="27"/>
    </row>
    <row r="308" spans="1:1" x14ac:dyDescent="0.25">
      <c r="A308" s="27"/>
    </row>
    <row r="309" spans="1:1" x14ac:dyDescent="0.25">
      <c r="A309" s="27"/>
    </row>
    <row r="310" spans="1:1" x14ac:dyDescent="0.25">
      <c r="A310" s="27"/>
    </row>
    <row r="311" spans="1:1" x14ac:dyDescent="0.25">
      <c r="A311" s="27"/>
    </row>
    <row r="312" spans="1:1" x14ac:dyDescent="0.25">
      <c r="A312" s="27"/>
    </row>
    <row r="313" spans="1:1" x14ac:dyDescent="0.25">
      <c r="A313" s="27"/>
    </row>
    <row r="314" spans="1:1" x14ac:dyDescent="0.25">
      <c r="A314" s="27"/>
    </row>
    <row r="315" spans="1:1" x14ac:dyDescent="0.25">
      <c r="A315" s="27"/>
    </row>
    <row r="316" spans="1:1" x14ac:dyDescent="0.25">
      <c r="A316" s="27"/>
    </row>
    <row r="317" spans="1:1" x14ac:dyDescent="0.25">
      <c r="A317" s="27"/>
    </row>
    <row r="318" spans="1:1" x14ac:dyDescent="0.25">
      <c r="A318" s="27"/>
    </row>
    <row r="319" spans="1:1" x14ac:dyDescent="0.25">
      <c r="A319" s="27"/>
    </row>
    <row r="320" spans="1:1" x14ac:dyDescent="0.25">
      <c r="A320" s="27"/>
    </row>
    <row r="321" spans="1:1" x14ac:dyDescent="0.25">
      <c r="A321" s="27"/>
    </row>
    <row r="322" spans="1:1" x14ac:dyDescent="0.25">
      <c r="A322" s="27"/>
    </row>
    <row r="323" spans="1:1" x14ac:dyDescent="0.25">
      <c r="A323" s="27"/>
    </row>
    <row r="324" spans="1:1" x14ac:dyDescent="0.25">
      <c r="A324" s="27"/>
    </row>
    <row r="325" spans="1:1" x14ac:dyDescent="0.25">
      <c r="A325" s="27"/>
    </row>
    <row r="326" spans="1:1" x14ac:dyDescent="0.25">
      <c r="A326" s="27"/>
    </row>
    <row r="327" spans="1:1" x14ac:dyDescent="0.25">
      <c r="A327" s="27"/>
    </row>
    <row r="328" spans="1:1" x14ac:dyDescent="0.25">
      <c r="A328" s="27"/>
    </row>
  </sheetData>
  <mergeCells count="15">
    <mergeCell ref="D2:E2"/>
    <mergeCell ref="C184:D184"/>
    <mergeCell ref="C185:D185"/>
    <mergeCell ref="C186:D186"/>
    <mergeCell ref="C182:D182"/>
    <mergeCell ref="C6:G6"/>
    <mergeCell ref="C10:F10"/>
    <mergeCell ref="D157:G160"/>
    <mergeCell ref="C177:D177"/>
    <mergeCell ref="C183:D183"/>
    <mergeCell ref="C178:D178"/>
    <mergeCell ref="C179:D179"/>
    <mergeCell ref="C176:D176"/>
    <mergeCell ref="C12:F12"/>
    <mergeCell ref="C14:F14"/>
  </mergeCells>
  <pageMargins left="0.511811024" right="0.511811024" top="0.78740157499999996" bottom="0.78740157499999996" header="0.31496062000000002" footer="0.31496062000000002"/>
  <pageSetup paperSize="9" scale="47" fitToHeight="9" orientation="portrait" r:id="rId1"/>
  <rowBreaks count="1" manualBreakCount="1">
    <brk id="160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PPU</vt:lpstr>
      <vt:lpstr>PPU!Area_de_impressao</vt:lpstr>
    </vt:vector>
  </TitlesOfParts>
  <Company>Potigás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jose.augusto</dc:creator>
  <cp:lastModifiedBy>luis.arthur</cp:lastModifiedBy>
  <cp:lastPrinted>2022-05-27T20:14:34Z</cp:lastPrinted>
  <dcterms:created xsi:type="dcterms:W3CDTF">2020-04-14T20:48:26Z</dcterms:created>
  <dcterms:modified xsi:type="dcterms:W3CDTF">2022-08-16T17:35:00Z</dcterms:modified>
</cp:coreProperties>
</file>